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65" tabRatio="753" activeTab="0"/>
  </bookViews>
  <sheets>
    <sheet name="Foglio1" sheetId="1" r:id="rId1"/>
  </sheets>
  <definedNames>
    <definedName name="_xlnm.Print_Area" localSheetId="0">'Foglio1'!$A$1:$J$56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V9" authorId="0">
      <text>
        <r>
          <rPr>
            <b/>
            <sz val="8"/>
            <rFont val="Tahoma"/>
            <family val="2"/>
          </rPr>
          <t>Gastone Beltrame: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<sst xmlns="http://schemas.openxmlformats.org/spreadsheetml/2006/main" count="109" uniqueCount="80">
  <si>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</si>
  <si>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</si>
  <si>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</si>
  <si>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</si>
  <si>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</si>
  <si>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</si>
  <si>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</si>
  <si>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</si>
  <si>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GIRO DELLA REGIONE FRIULI VENEZIA GIULIA 
INTERNAZIONALE A TAPPE Cat. ELITE / UNDER 23</t>
  </si>
  <si>
    <t>Partenza:   Azzano Decimo (PN)</t>
  </si>
  <si>
    <t>Arrivo:   Pordenone</t>
  </si>
  <si>
    <t>AZZANO DECIMO</t>
  </si>
  <si>
    <t>Trasferimento Km 0,4</t>
  </si>
  <si>
    <t>Tiezzo</t>
  </si>
  <si>
    <t>Cinque Strade</t>
  </si>
  <si>
    <t>Corva</t>
  </si>
  <si>
    <t>Azzano Decimo</t>
  </si>
  <si>
    <t>Praturlone</t>
  </si>
  <si>
    <t>Bannia</t>
  </si>
  <si>
    <t>Cusano</t>
  </si>
  <si>
    <t>Zoppola</t>
  </si>
  <si>
    <t>Attraversamento SS 13</t>
  </si>
  <si>
    <t>Castions di Zoppola</t>
  </si>
  <si>
    <t>Domanins</t>
  </si>
  <si>
    <t>Rauscedo</t>
  </si>
  <si>
    <t>San Giorgio della Richinvelda</t>
  </si>
  <si>
    <t>Provesano</t>
  </si>
  <si>
    <t>Spilimbergo</t>
  </si>
  <si>
    <t>Poffabro</t>
  </si>
  <si>
    <t>Pian delle Merie</t>
  </si>
  <si>
    <t>GPM 2a cat.</t>
  </si>
  <si>
    <t>Bospalns</t>
  </si>
  <si>
    <t>Montereale Valcellina</t>
  </si>
  <si>
    <t>Malnisio</t>
  </si>
  <si>
    <t>Giais</t>
  </si>
  <si>
    <t>Marsure</t>
  </si>
  <si>
    <t>Costa</t>
  </si>
  <si>
    <t>Aviano</t>
  </si>
  <si>
    <t>Sedrano</t>
  </si>
  <si>
    <t>San Quirino</t>
  </si>
  <si>
    <t>Cordenons</t>
  </si>
  <si>
    <t>Via Udine</t>
  </si>
  <si>
    <t>PORDENONE</t>
  </si>
  <si>
    <t>Via Pasch</t>
  </si>
  <si>
    <t>SP24 Via San Giovanni</t>
  </si>
  <si>
    <t>2^ TAPPA - GIOVEDI'  05/05/2011</t>
  </si>
  <si>
    <t>SR 251</t>
  </si>
  <si>
    <t>Svolta per SP 60</t>
  </si>
  <si>
    <t>SR 251 / SP 6 Bivio per Fiume Veneto</t>
  </si>
  <si>
    <t>Piazza Libertà</t>
  </si>
  <si>
    <t>Ritrovo</t>
  </si>
  <si>
    <t>Partenza</t>
  </si>
  <si>
    <t xml:space="preserve"> SP 14 V. Rimembranze</t>
  </si>
  <si>
    <t>SP 6</t>
  </si>
  <si>
    <t>SP 1</t>
  </si>
  <si>
    <t>SP 1 / SR 464</t>
  </si>
  <si>
    <t>SP 63</t>
  </si>
  <si>
    <r>
      <t xml:space="preserve">SR 251 - </t>
    </r>
    <r>
      <rPr>
        <b/>
        <sz val="9"/>
        <color indexed="10"/>
        <rFont val="Arial"/>
        <family val="2"/>
      </rPr>
      <t>Gallerie (3964 m - 300 m)</t>
    </r>
  </si>
  <si>
    <t>SP 29</t>
  </si>
  <si>
    <t>SP 24</t>
  </si>
  <si>
    <t>PL</t>
  </si>
  <si>
    <t>Semaforo Via Franco Martelli</t>
  </si>
  <si>
    <t>Piazza XX Settembre</t>
  </si>
  <si>
    <t>Arrivo</t>
  </si>
  <si>
    <t>TV</t>
  </si>
  <si>
    <t>Rifornimento</t>
  </si>
  <si>
    <t>Lestans</t>
  </si>
  <si>
    <t>SP 34</t>
  </si>
  <si>
    <t>Rotatoria per Lestans</t>
  </si>
  <si>
    <t>SR 464 / SP 34</t>
  </si>
  <si>
    <t>Valeriano</t>
  </si>
  <si>
    <t>Paludea</t>
  </si>
  <si>
    <t>Travesio</t>
  </si>
  <si>
    <t>SP 22</t>
  </si>
  <si>
    <t>Toppo</t>
  </si>
  <si>
    <t>SP 32</t>
  </si>
  <si>
    <t>Meduno</t>
  </si>
  <si>
    <t>SR 552</t>
  </si>
  <si>
    <t>Navarons</t>
  </si>
  <si>
    <t>Forcella di Pala Barzana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</si>
</sst>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:mm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0066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52" fillId="0" borderId="12" xfId="76" applyFont="1" applyBorder="1">
      <alignment/>
      <protection/>
    </xf>
    <xf numFmtId="0" fontId="11" fillId="0" borderId="13" xfId="0" applyFont="1" applyBorder="1" applyAlignment="1">
      <alignment horizontal="center" vertical="center"/>
    </xf>
    <xf numFmtId="0" fontId="52" fillId="0" borderId="12" xfId="139" applyFont="1" applyBorder="1">
      <alignment/>
      <protection/>
    </xf>
    <xf numFmtId="0" fontId="52" fillId="0" borderId="12" xfId="160" applyFont="1" applyBorder="1">
      <alignment/>
      <protection/>
    </xf>
    <xf numFmtId="0" fontId="52" fillId="0" borderId="12" xfId="163" applyFont="1" applyBorder="1">
      <alignment/>
      <protection/>
    </xf>
    <xf numFmtId="0" fontId="52" fillId="0" borderId="12" xfId="166" applyFont="1" applyBorder="1">
      <alignment/>
      <protection/>
    </xf>
    <xf numFmtId="0" fontId="52" fillId="0" borderId="12" xfId="169" applyFont="1" applyBorder="1">
      <alignment/>
      <protection/>
    </xf>
    <xf numFmtId="0" fontId="52" fillId="0" borderId="12" xfId="46" applyFont="1" applyBorder="1">
      <alignment/>
      <protection/>
    </xf>
    <xf numFmtId="0" fontId="52" fillId="0" borderId="12" xfId="49" applyFont="1" applyBorder="1">
      <alignment/>
      <protection/>
    </xf>
    <xf numFmtId="0" fontId="52" fillId="0" borderId="12" xfId="52" applyFont="1" applyBorder="1">
      <alignment/>
      <protection/>
    </xf>
    <xf numFmtId="0" fontId="52" fillId="0" borderId="12" xfId="55" applyFont="1" applyBorder="1">
      <alignment/>
      <protection/>
    </xf>
    <xf numFmtId="0" fontId="52" fillId="0" borderId="12" xfId="58" applyFont="1" applyBorder="1">
      <alignment/>
      <protection/>
    </xf>
    <xf numFmtId="0" fontId="52" fillId="0" borderId="12" xfId="61" applyFont="1" applyBorder="1">
      <alignment/>
      <protection/>
    </xf>
    <xf numFmtId="0" fontId="52" fillId="0" borderId="12" xfId="64" applyFont="1" applyBorder="1">
      <alignment/>
      <protection/>
    </xf>
    <xf numFmtId="0" fontId="52" fillId="0" borderId="12" xfId="67" applyFont="1" applyBorder="1">
      <alignment/>
      <protection/>
    </xf>
    <xf numFmtId="0" fontId="52" fillId="0" borderId="12" xfId="70" applyFont="1" applyBorder="1">
      <alignment/>
      <protection/>
    </xf>
    <xf numFmtId="0" fontId="52" fillId="0" borderId="12" xfId="73" applyFont="1" applyBorder="1">
      <alignment/>
      <protection/>
    </xf>
    <xf numFmtId="0" fontId="52" fillId="0" borderId="12" xfId="79" applyFont="1" applyBorder="1">
      <alignment/>
      <protection/>
    </xf>
    <xf numFmtId="0" fontId="52" fillId="0" borderId="12" xfId="82" applyFont="1" applyBorder="1">
      <alignment/>
      <protection/>
    </xf>
    <xf numFmtId="0" fontId="52" fillId="0" borderId="12" xfId="85" applyFont="1" applyBorder="1">
      <alignment/>
      <protection/>
    </xf>
    <xf numFmtId="0" fontId="52" fillId="0" borderId="12" xfId="88" applyFont="1" applyBorder="1">
      <alignment/>
      <protection/>
    </xf>
    <xf numFmtId="0" fontId="52" fillId="0" borderId="12" xfId="91" applyFont="1" applyBorder="1">
      <alignment/>
      <protection/>
    </xf>
    <xf numFmtId="0" fontId="52" fillId="0" borderId="12" xfId="94" applyFont="1" applyBorder="1">
      <alignment/>
      <protection/>
    </xf>
    <xf numFmtId="0" fontId="52" fillId="0" borderId="12" xfId="97" applyFont="1" applyBorder="1">
      <alignment/>
      <protection/>
    </xf>
    <xf numFmtId="0" fontId="52" fillId="0" borderId="12" xfId="106" applyFont="1" applyBorder="1">
      <alignment/>
      <protection/>
    </xf>
    <xf numFmtId="0" fontId="52" fillId="0" borderId="12" xfId="109" applyFont="1" applyBorder="1">
      <alignment/>
      <protection/>
    </xf>
    <xf numFmtId="0" fontId="52" fillId="0" borderId="12" xfId="112" applyFont="1" applyBorder="1">
      <alignment/>
      <protection/>
    </xf>
    <xf numFmtId="0" fontId="52" fillId="0" borderId="12" xfId="115" applyFont="1" applyBorder="1">
      <alignment/>
      <protection/>
    </xf>
    <xf numFmtId="0" fontId="52" fillId="0" borderId="12" xfId="118" applyFont="1" applyBorder="1">
      <alignment/>
      <protection/>
    </xf>
    <xf numFmtId="0" fontId="52" fillId="0" borderId="12" xfId="121" applyFont="1" applyBorder="1">
      <alignment/>
      <protection/>
    </xf>
    <xf numFmtId="0" fontId="52" fillId="0" borderId="12" xfId="130" applyFont="1" applyBorder="1">
      <alignment/>
      <protection/>
    </xf>
    <xf numFmtId="0" fontId="52" fillId="0" borderId="12" xfId="133" applyFont="1" applyBorder="1">
      <alignment/>
      <protection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2" fillId="0" borderId="16" xfId="76" applyFont="1" applyBorder="1">
      <alignment/>
      <protection/>
    </xf>
    <xf numFmtId="0" fontId="52" fillId="0" borderId="16" xfId="139" applyFont="1" applyBorder="1">
      <alignment/>
      <protection/>
    </xf>
    <xf numFmtId="0" fontId="52" fillId="0" borderId="16" xfId="160" applyFont="1" applyBorder="1">
      <alignment/>
      <protection/>
    </xf>
    <xf numFmtId="0" fontId="52" fillId="0" borderId="16" xfId="163" applyFont="1" applyBorder="1">
      <alignment/>
      <protection/>
    </xf>
    <xf numFmtId="0" fontId="52" fillId="0" borderId="16" xfId="166" applyFont="1" applyBorder="1">
      <alignment/>
      <protection/>
    </xf>
    <xf numFmtId="0" fontId="52" fillId="0" borderId="16" xfId="169" applyFont="1" applyBorder="1">
      <alignment/>
      <protection/>
    </xf>
    <xf numFmtId="0" fontId="52" fillId="0" borderId="16" xfId="46" applyFont="1" applyBorder="1">
      <alignment/>
      <protection/>
    </xf>
    <xf numFmtId="0" fontId="52" fillId="0" borderId="16" xfId="49" applyFont="1" applyBorder="1">
      <alignment/>
      <protection/>
    </xf>
    <xf numFmtId="0" fontId="52" fillId="0" borderId="16" xfId="52" applyFont="1" applyBorder="1">
      <alignment/>
      <protection/>
    </xf>
    <xf numFmtId="0" fontId="52" fillId="0" borderId="16" xfId="55" applyFont="1" applyBorder="1">
      <alignment/>
      <protection/>
    </xf>
    <xf numFmtId="0" fontId="52" fillId="0" borderId="16" xfId="58" applyFont="1" applyBorder="1">
      <alignment/>
      <protection/>
    </xf>
    <xf numFmtId="0" fontId="52" fillId="0" borderId="16" xfId="64" applyFont="1" applyBorder="1">
      <alignment/>
      <protection/>
    </xf>
    <xf numFmtId="0" fontId="52" fillId="0" borderId="16" xfId="70" applyFont="1" applyBorder="1">
      <alignment/>
      <protection/>
    </xf>
    <xf numFmtId="0" fontId="52" fillId="0" borderId="16" xfId="73" applyFont="1" applyBorder="1">
      <alignment/>
      <protection/>
    </xf>
    <xf numFmtId="0" fontId="52" fillId="0" borderId="16" xfId="79" applyFont="1" applyBorder="1">
      <alignment/>
      <protection/>
    </xf>
    <xf numFmtId="0" fontId="52" fillId="0" borderId="16" xfId="82" applyFont="1" applyBorder="1">
      <alignment/>
      <protection/>
    </xf>
    <xf numFmtId="0" fontId="52" fillId="0" borderId="16" xfId="85" applyFont="1" applyBorder="1">
      <alignment/>
      <protection/>
    </xf>
    <xf numFmtId="0" fontId="52" fillId="0" borderId="16" xfId="88" applyFont="1" applyBorder="1">
      <alignment/>
      <protection/>
    </xf>
    <xf numFmtId="0" fontId="52" fillId="0" borderId="16" xfId="91" applyFont="1" applyBorder="1">
      <alignment/>
      <protection/>
    </xf>
    <xf numFmtId="0" fontId="52" fillId="0" borderId="16" xfId="94" applyFont="1" applyBorder="1">
      <alignment/>
      <protection/>
    </xf>
    <xf numFmtId="0" fontId="52" fillId="0" borderId="16" xfId="106" applyFont="1" applyBorder="1">
      <alignment/>
      <protection/>
    </xf>
    <xf numFmtId="0" fontId="52" fillId="0" borderId="16" xfId="109" applyFont="1" applyBorder="1">
      <alignment/>
      <protection/>
    </xf>
    <xf numFmtId="0" fontId="52" fillId="0" borderId="16" xfId="112" applyFont="1" applyBorder="1">
      <alignment/>
      <protection/>
    </xf>
    <xf numFmtId="0" fontId="52" fillId="0" borderId="16" xfId="115" applyFont="1" applyBorder="1">
      <alignment/>
      <protection/>
    </xf>
    <xf numFmtId="0" fontId="52" fillId="0" borderId="16" xfId="118" applyFont="1" applyBorder="1">
      <alignment/>
      <protection/>
    </xf>
    <xf numFmtId="0" fontId="52" fillId="0" borderId="16" xfId="121" applyFont="1" applyBorder="1">
      <alignment/>
      <protection/>
    </xf>
    <xf numFmtId="0" fontId="52" fillId="0" borderId="16" xfId="130" applyFont="1" applyBorder="1">
      <alignment/>
      <protection/>
    </xf>
    <xf numFmtId="0" fontId="52" fillId="0" borderId="16" xfId="133" applyFont="1" applyBorder="1">
      <alignment/>
      <protection/>
    </xf>
    <xf numFmtId="0" fontId="53" fillId="0" borderId="16" xfId="97" applyFont="1" applyBorder="1">
      <alignment/>
      <protection/>
    </xf>
    <xf numFmtId="0" fontId="54" fillId="0" borderId="17" xfId="76" applyFont="1" applyBorder="1" applyAlignment="1">
      <alignment horizontal="center"/>
      <protection/>
    </xf>
    <xf numFmtId="0" fontId="54" fillId="0" borderId="17" xfId="139" applyFont="1" applyBorder="1" applyAlignment="1">
      <alignment horizontal="center"/>
      <protection/>
    </xf>
    <xf numFmtId="0" fontId="52" fillId="0" borderId="17" xfId="160" applyFont="1" applyBorder="1" applyAlignment="1">
      <alignment horizontal="center"/>
      <protection/>
    </xf>
    <xf numFmtId="0" fontId="52" fillId="0" borderId="17" xfId="163" applyFont="1" applyBorder="1" applyAlignment="1">
      <alignment horizontal="center"/>
      <protection/>
    </xf>
    <xf numFmtId="0" fontId="52" fillId="0" borderId="17" xfId="166" applyFont="1" applyBorder="1" applyAlignment="1">
      <alignment horizontal="center"/>
      <protection/>
    </xf>
    <xf numFmtId="0" fontId="52" fillId="0" borderId="17" xfId="169" applyFont="1" applyBorder="1" applyAlignment="1">
      <alignment horizontal="center"/>
      <protection/>
    </xf>
    <xf numFmtId="0" fontId="52" fillId="0" borderId="17" xfId="46" applyFont="1" applyBorder="1" applyAlignment="1">
      <alignment horizontal="center"/>
      <protection/>
    </xf>
    <xf numFmtId="0" fontId="52" fillId="0" borderId="17" xfId="49" applyFont="1" applyBorder="1" applyAlignment="1">
      <alignment horizontal="center"/>
      <protection/>
    </xf>
    <xf numFmtId="0" fontId="52" fillId="0" borderId="17" xfId="55" applyFont="1" applyBorder="1" applyAlignment="1">
      <alignment horizontal="center"/>
      <protection/>
    </xf>
    <xf numFmtId="0" fontId="52" fillId="0" borderId="17" xfId="58" applyFont="1" applyBorder="1" applyAlignment="1">
      <alignment horizontal="center"/>
      <protection/>
    </xf>
    <xf numFmtId="0" fontId="52" fillId="0" borderId="17" xfId="61" applyFont="1" applyBorder="1" applyAlignment="1">
      <alignment horizontal="center"/>
      <protection/>
    </xf>
    <xf numFmtId="0" fontId="52" fillId="0" borderId="17" xfId="64" applyFont="1" applyBorder="1" applyAlignment="1">
      <alignment horizontal="center"/>
      <protection/>
    </xf>
    <xf numFmtId="0" fontId="52" fillId="0" borderId="17" xfId="67" applyFont="1" applyBorder="1" applyAlignment="1">
      <alignment horizontal="center"/>
      <protection/>
    </xf>
    <xf numFmtId="0" fontId="52" fillId="0" borderId="17" xfId="70" applyFont="1" applyBorder="1" applyAlignment="1">
      <alignment horizontal="center"/>
      <protection/>
    </xf>
    <xf numFmtId="0" fontId="52" fillId="0" borderId="17" xfId="73" applyFont="1" applyBorder="1" applyAlignment="1">
      <alignment horizontal="center"/>
      <protection/>
    </xf>
    <xf numFmtId="0" fontId="52" fillId="0" borderId="17" xfId="82" applyFont="1" applyBorder="1" applyAlignment="1">
      <alignment horizontal="center"/>
      <protection/>
    </xf>
    <xf numFmtId="0" fontId="52" fillId="0" borderId="17" xfId="85" applyFont="1" applyBorder="1" applyAlignment="1">
      <alignment horizontal="center"/>
      <protection/>
    </xf>
    <xf numFmtId="0" fontId="52" fillId="0" borderId="17" xfId="88" applyFont="1" applyBorder="1" applyAlignment="1">
      <alignment horizontal="center"/>
      <protection/>
    </xf>
    <xf numFmtId="0" fontId="52" fillId="0" borderId="17" xfId="91" applyFont="1" applyBorder="1" applyAlignment="1">
      <alignment horizontal="center"/>
      <protection/>
    </xf>
    <xf numFmtId="0" fontId="52" fillId="0" borderId="17" xfId="94" applyFont="1" applyBorder="1" applyAlignment="1">
      <alignment horizontal="center"/>
      <protection/>
    </xf>
    <xf numFmtId="0" fontId="53" fillId="0" borderId="17" xfId="97" applyFont="1" applyBorder="1" applyAlignment="1">
      <alignment horizontal="center"/>
      <protection/>
    </xf>
    <xf numFmtId="0" fontId="52" fillId="0" borderId="17" xfId="106" applyFont="1" applyBorder="1" applyAlignment="1">
      <alignment horizontal="center"/>
      <protection/>
    </xf>
    <xf numFmtId="0" fontId="52" fillId="0" borderId="17" xfId="109" applyFont="1" applyBorder="1" applyAlignment="1">
      <alignment horizontal="center"/>
      <protection/>
    </xf>
    <xf numFmtId="0" fontId="55" fillId="0" borderId="17" xfId="112" applyFont="1" applyBorder="1" applyAlignment="1">
      <alignment horizontal="center"/>
      <protection/>
    </xf>
    <xf numFmtId="0" fontId="52" fillId="0" borderId="17" xfId="115" applyFont="1" applyBorder="1" applyAlignment="1">
      <alignment horizontal="center"/>
      <protection/>
    </xf>
    <xf numFmtId="0" fontId="53" fillId="0" borderId="17" xfId="118" applyFont="1" applyBorder="1" applyAlignment="1">
      <alignment horizontal="center"/>
      <protection/>
    </xf>
    <xf numFmtId="0" fontId="52" fillId="0" borderId="17" xfId="121" applyFont="1" applyBorder="1" applyAlignment="1">
      <alignment horizontal="center"/>
      <protection/>
    </xf>
    <xf numFmtId="0" fontId="52" fillId="0" borderId="17" xfId="133" applyFont="1" applyBorder="1" applyAlignment="1">
      <alignment horizontal="center"/>
      <protection/>
    </xf>
    <xf numFmtId="0" fontId="53" fillId="0" borderId="17" xfId="133" applyFont="1" applyBorder="1" applyAlignment="1">
      <alignment horizontal="center"/>
      <protection/>
    </xf>
    <xf numFmtId="0" fontId="54" fillId="0" borderId="17" xfId="133" applyFont="1" applyBorder="1" applyAlignment="1">
      <alignment horizontal="center"/>
      <protection/>
    </xf>
    <xf numFmtId="0" fontId="53" fillId="0" borderId="17" xfId="52" applyFont="1" applyBorder="1" applyAlignment="1">
      <alignment horizontal="center"/>
      <protection/>
    </xf>
    <xf numFmtId="0" fontId="53" fillId="0" borderId="17" xfId="79" applyFont="1" applyBorder="1" applyAlignment="1">
      <alignment horizontal="center"/>
      <protection/>
    </xf>
    <xf numFmtId="0" fontId="53" fillId="0" borderId="17" xfId="121" applyFont="1" applyBorder="1" applyAlignment="1">
      <alignment horizontal="center"/>
      <protection/>
    </xf>
    <xf numFmtId="0" fontId="53" fillId="0" borderId="17" xfId="130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56" fillId="0" borderId="12" xfId="0" applyNumberFormat="1" applyFont="1" applyBorder="1" applyAlignment="1">
      <alignment horizontal="left"/>
    </xf>
    <xf numFmtId="164" fontId="56" fillId="0" borderId="16" xfId="0" applyNumberFormat="1" applyFont="1" applyBorder="1" applyAlignment="1">
      <alignment horizontal="left"/>
    </xf>
    <xf numFmtId="164" fontId="56" fillId="0" borderId="17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0 2" xfId="47"/>
    <cellStyle name="Normale 10 3" xfId="48"/>
    <cellStyle name="Normale 11" xfId="49"/>
    <cellStyle name="Normale 11 2" xfId="50"/>
    <cellStyle name="Normale 11 3" xfId="51"/>
    <cellStyle name="Normale 12" xfId="52"/>
    <cellStyle name="Normale 12 2" xfId="53"/>
    <cellStyle name="Normale 12 3" xfId="54"/>
    <cellStyle name="Normale 13" xfId="55"/>
    <cellStyle name="Normale 13 2" xfId="56"/>
    <cellStyle name="Normale 13 3" xfId="57"/>
    <cellStyle name="Normale 14" xfId="58"/>
    <cellStyle name="Normale 14 2" xfId="59"/>
    <cellStyle name="Normale 14 3" xfId="60"/>
    <cellStyle name="Normale 15" xfId="61"/>
    <cellStyle name="Normale 15 2" xfId="62"/>
    <cellStyle name="Normale 15 3" xfId="63"/>
    <cellStyle name="Normale 16" xfId="64"/>
    <cellStyle name="Normale 16 2" xfId="65"/>
    <cellStyle name="Normale 16 3" xfId="66"/>
    <cellStyle name="Normale 17" xfId="67"/>
    <cellStyle name="Normale 17 2" xfId="68"/>
    <cellStyle name="Normale 17 3" xfId="69"/>
    <cellStyle name="Normale 18" xfId="70"/>
    <cellStyle name="Normale 18 2" xfId="71"/>
    <cellStyle name="Normale 18 3" xfId="72"/>
    <cellStyle name="Normale 19" xfId="73"/>
    <cellStyle name="Normale 19 2" xfId="74"/>
    <cellStyle name="Normale 19 3" xfId="75"/>
    <cellStyle name="Normale 2" xfId="76"/>
    <cellStyle name="Normale 2 2" xfId="77"/>
    <cellStyle name="Normale 2 3" xfId="78"/>
    <cellStyle name="Normale 20" xfId="79"/>
    <cellStyle name="Normale 20 2" xfId="80"/>
    <cellStyle name="Normale 20 3" xfId="81"/>
    <cellStyle name="Normale 21" xfId="82"/>
    <cellStyle name="Normale 21 2" xfId="83"/>
    <cellStyle name="Normale 21 3" xfId="84"/>
    <cellStyle name="Normale 22" xfId="85"/>
    <cellStyle name="Normale 22 2" xfId="86"/>
    <cellStyle name="Normale 22 3" xfId="87"/>
    <cellStyle name="Normale 23" xfId="88"/>
    <cellStyle name="Normale 23 2" xfId="89"/>
    <cellStyle name="Normale 23 3" xfId="90"/>
    <cellStyle name="Normale 24" xfId="91"/>
    <cellStyle name="Normale 24 2" xfId="92"/>
    <cellStyle name="Normale 24 3" xfId="93"/>
    <cellStyle name="Normale 25" xfId="94"/>
    <cellStyle name="Normale 25 2" xfId="95"/>
    <cellStyle name="Normale 25 3" xfId="96"/>
    <cellStyle name="Normale 26" xfId="97"/>
    <cellStyle name="Normale 26 2" xfId="98"/>
    <cellStyle name="Normale 26 3" xfId="99"/>
    <cellStyle name="Normale 27" xfId="100"/>
    <cellStyle name="Normale 27 2" xfId="101"/>
    <cellStyle name="Normale 27 3" xfId="102"/>
    <cellStyle name="Normale 28" xfId="103"/>
    <cellStyle name="Normale 28 2" xfId="104"/>
    <cellStyle name="Normale 28 3" xfId="105"/>
    <cellStyle name="Normale 29" xfId="106"/>
    <cellStyle name="Normale 29 2" xfId="107"/>
    <cellStyle name="Normale 29 3" xfId="108"/>
    <cellStyle name="Normale 30" xfId="109"/>
    <cellStyle name="Normale 30 2" xfId="110"/>
    <cellStyle name="Normale 30 3" xfId="111"/>
    <cellStyle name="Normale 31" xfId="112"/>
    <cellStyle name="Normale 31 2" xfId="113"/>
    <cellStyle name="Normale 31 3" xfId="114"/>
    <cellStyle name="Normale 32" xfId="115"/>
    <cellStyle name="Normale 32 2" xfId="116"/>
    <cellStyle name="Normale 32 3" xfId="117"/>
    <cellStyle name="Normale 33" xfId="118"/>
    <cellStyle name="Normale 33 2" xfId="119"/>
    <cellStyle name="Normale 33 3" xfId="120"/>
    <cellStyle name="Normale 34" xfId="121"/>
    <cellStyle name="Normale 34 2" xfId="122"/>
    <cellStyle name="Normale 34 3" xfId="123"/>
    <cellStyle name="Normale 35" xfId="124"/>
    <cellStyle name="Normale 35 2" xfId="125"/>
    <cellStyle name="Normale 35 3" xfId="126"/>
    <cellStyle name="Normale 36" xfId="127"/>
    <cellStyle name="Normale 36 2" xfId="128"/>
    <cellStyle name="Normale 36 3" xfId="129"/>
    <cellStyle name="Normale 37" xfId="130"/>
    <cellStyle name="Normale 37 2" xfId="131"/>
    <cellStyle name="Normale 37 3" xfId="132"/>
    <cellStyle name="Normale 38" xfId="133"/>
    <cellStyle name="Normale 38 2" xfId="134"/>
    <cellStyle name="Normale 38 3" xfId="135"/>
    <cellStyle name="Normale 39" xfId="136"/>
    <cellStyle name="Normale 39 2" xfId="137"/>
    <cellStyle name="Normale 39 3" xfId="138"/>
    <cellStyle name="Normale 4" xfId="139"/>
    <cellStyle name="Normale 4 2" xfId="140"/>
    <cellStyle name="Normale 4 3" xfId="141"/>
    <cellStyle name="Normale 40" xfId="142"/>
    <cellStyle name="Normale 40 2" xfId="143"/>
    <cellStyle name="Normale 40 3" xfId="144"/>
    <cellStyle name="Normale 41" xfId="145"/>
    <cellStyle name="Normale 41 2" xfId="146"/>
    <cellStyle name="Normale 41 3" xfId="147"/>
    <cellStyle name="Normale 42" xfId="148"/>
    <cellStyle name="Normale 42 2" xfId="149"/>
    <cellStyle name="Normale 42 3" xfId="150"/>
    <cellStyle name="Normale 43" xfId="151"/>
    <cellStyle name="Normale 43 2" xfId="152"/>
    <cellStyle name="Normale 43 3" xfId="153"/>
    <cellStyle name="Normale 44" xfId="154"/>
    <cellStyle name="Normale 44 2" xfId="155"/>
    <cellStyle name="Normale 44 3" xfId="156"/>
    <cellStyle name="Normale 45" xfId="157"/>
    <cellStyle name="Normale 45 2" xfId="158"/>
    <cellStyle name="Normale 45 3" xfId="159"/>
    <cellStyle name="Normale 5" xfId="160"/>
    <cellStyle name="Normale 5 2" xfId="161"/>
    <cellStyle name="Normale 5 3" xfId="162"/>
    <cellStyle name="Normale 7" xfId="163"/>
    <cellStyle name="Normale 7 2" xfId="164"/>
    <cellStyle name="Normale 7 3" xfId="165"/>
    <cellStyle name="Normale 8" xfId="166"/>
    <cellStyle name="Normale 8 2" xfId="167"/>
    <cellStyle name="Normale 8 3" xfId="168"/>
    <cellStyle name="Normale 9" xfId="169"/>
    <cellStyle name="Normale 9 2" xfId="170"/>
    <cellStyle name="Normale 9 3" xfId="171"/>
    <cellStyle name="Nota" xfId="172"/>
    <cellStyle name="Output" xfId="173"/>
    <cellStyle name="Percent" xfId="174"/>
    <cellStyle name="Testo avviso" xfId="175"/>
    <cellStyle name="Testo descrittivo" xfId="176"/>
    <cellStyle name="Titolo" xfId="177"/>
    <cellStyle name="Titolo 1" xfId="178"/>
    <cellStyle name="Titolo 2" xfId="179"/>
    <cellStyle name="Titolo 3" xfId="180"/>
    <cellStyle name="Titolo 4" xfId="181"/>
    <cellStyle name="Totale" xfId="182"/>
    <cellStyle name="Valore non valido" xfId="183"/>
    <cellStyle name="Valore valido" xfId="184"/>
    <cellStyle name="Currency" xfId="185"/>
    <cellStyle name="Currency [0]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1"/>
  <sheetViews>
    <sheetView tabSelected="1" zoomScalePageLayoutView="0" workbookViewId="0" topLeftCell="A13">
      <selection activeCell="M38" sqref="M38"/>
    </sheetView>
  </sheetViews>
  <sheetFormatPr defaultColWidth="9.140625" defaultRowHeight="12.75"/>
  <cols>
    <col min="1" max="1" width="5.7109375" style="1" customWidth="1"/>
    <col min="2" max="2" width="22.7109375" style="0" customWidth="1"/>
    <col min="3" max="3" width="18.7109375" style="0" customWidth="1"/>
    <col min="4" max="4" width="10.7109375" style="0" customWidth="1"/>
    <col min="5" max="6" width="7.421875" style="2" customWidth="1"/>
    <col min="7" max="7" width="7.421875" style="1" customWidth="1"/>
    <col min="8" max="8" width="7.421875" style="5" customWidth="1"/>
    <col min="9" max="9" width="7.421875" style="6" customWidth="1"/>
    <col min="10" max="10" width="7.421875" style="4" customWidth="1"/>
    <col min="11" max="11" width="7.7109375" style="16" customWidth="1"/>
    <col min="12" max="12" width="10.00390625" style="31" bestFit="1" customWidth="1"/>
    <col min="13" max="13" width="9.7109375" style="22" bestFit="1" customWidth="1"/>
    <col min="14" max="14" width="5.8515625" style="22" bestFit="1" customWidth="1"/>
    <col min="15" max="15" width="9.8515625" style="22" bestFit="1" customWidth="1"/>
    <col min="16" max="16" width="10.421875" style="22" bestFit="1" customWidth="1"/>
    <col min="17" max="17" width="7.421875" style="22" customWidth="1"/>
    <col min="18" max="18" width="9.57421875" style="22" bestFit="1" customWidth="1"/>
    <col min="19" max="19" width="9.421875" style="22" bestFit="1" customWidth="1"/>
    <col min="20" max="21" width="9.28125" style="22" customWidth="1"/>
    <col min="22" max="23" width="9.28125" style="22" bestFit="1" customWidth="1"/>
    <col min="24" max="24" width="9.57421875" style="22" bestFit="1" customWidth="1"/>
    <col min="25" max="26" width="9.28125" style="22" bestFit="1" customWidth="1"/>
    <col min="27" max="27" width="9.140625" style="22" customWidth="1"/>
    <col min="28" max="28" width="9.28125" style="22" bestFit="1" customWidth="1"/>
    <col min="29" max="29" width="9.140625" style="22" customWidth="1"/>
    <col min="30" max="31" width="9.28125" style="22" bestFit="1" customWidth="1"/>
    <col min="32" max="32" width="9.57421875" style="22" bestFit="1" customWidth="1"/>
    <col min="33" max="34" width="9.140625" style="22" customWidth="1"/>
    <col min="35" max="36" width="9.140625" style="23" customWidth="1"/>
  </cols>
  <sheetData>
    <row r="1" spans="1:13" ht="34.5" customHeight="1">
      <c r="A1" s="152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2"/>
      <c r="L1" s="20"/>
      <c r="M1" s="21"/>
    </row>
    <row r="2" spans="1:13" ht="19.5" customHeight="1">
      <c r="A2" s="157" t="s">
        <v>45</v>
      </c>
      <c r="B2" s="157"/>
      <c r="C2" s="157"/>
      <c r="D2" s="157"/>
      <c r="E2" s="157"/>
      <c r="F2" s="157"/>
      <c r="G2" s="157"/>
      <c r="H2" s="157"/>
      <c r="I2" s="157"/>
      <c r="J2" s="157"/>
      <c r="K2" s="17"/>
      <c r="L2" s="24"/>
      <c r="M2" s="25"/>
    </row>
    <row r="3" spans="1:13" ht="19.5" customHeight="1">
      <c r="A3" s="157" t="str">
        <f>"AZZANO DECIMO - PORDENONE  Km "&amp;F56</f>
        <v>AZZANO DECIMO - PORDENONE  Km 168,2</v>
      </c>
      <c r="B3" s="157"/>
      <c r="C3" s="157"/>
      <c r="D3" s="157"/>
      <c r="E3" s="157"/>
      <c r="F3" s="157"/>
      <c r="G3" s="157"/>
      <c r="H3" s="157"/>
      <c r="I3" s="157"/>
      <c r="J3" s="157"/>
      <c r="K3" s="17"/>
      <c r="L3" s="24"/>
      <c r="M3" s="19"/>
    </row>
    <row r="4" spans="1:13" ht="9.75" customHeight="1">
      <c r="A4" s="7"/>
      <c r="B4" s="3"/>
      <c r="C4" s="3"/>
      <c r="D4" s="3"/>
      <c r="E4" s="154"/>
      <c r="F4" s="154"/>
      <c r="G4" s="154"/>
      <c r="H4" s="154"/>
      <c r="I4" s="154"/>
      <c r="J4" s="154"/>
      <c r="K4" s="17"/>
      <c r="L4" s="24"/>
      <c r="M4" s="19"/>
    </row>
    <row r="5" spans="1:13" ht="15.75" customHeight="1">
      <c r="A5" s="143" t="s">
        <v>9</v>
      </c>
      <c r="B5" s="144"/>
      <c r="C5" s="144"/>
      <c r="D5" s="145"/>
      <c r="E5" s="155" t="s">
        <v>10</v>
      </c>
      <c r="F5" s="155"/>
      <c r="G5" s="155"/>
      <c r="H5" s="155"/>
      <c r="I5" s="155"/>
      <c r="J5" s="156"/>
      <c r="K5" s="17"/>
      <c r="L5" s="24"/>
      <c r="M5" s="19"/>
    </row>
    <row r="6" spans="1:13" ht="15.75" customHeight="1">
      <c r="A6" s="140" t="s">
        <v>6</v>
      </c>
      <c r="B6" s="141"/>
      <c r="C6" s="141"/>
      <c r="D6" s="142"/>
      <c r="E6" s="150" t="s">
        <v>7</v>
      </c>
      <c r="F6" s="151"/>
      <c r="G6" s="151"/>
      <c r="H6" s="36">
        <v>40</v>
      </c>
      <c r="I6" s="36">
        <v>43</v>
      </c>
      <c r="J6" s="36">
        <v>46</v>
      </c>
      <c r="K6" s="10"/>
      <c r="L6" s="26"/>
      <c r="M6" s="27"/>
    </row>
    <row r="7" spans="1:17" ht="27" customHeight="1">
      <c r="A7" s="37" t="s">
        <v>0</v>
      </c>
      <c r="B7" s="44" t="s">
        <v>1</v>
      </c>
      <c r="C7" s="76"/>
      <c r="D7" s="75"/>
      <c r="E7" s="38" t="s">
        <v>4</v>
      </c>
      <c r="F7" s="38" t="s">
        <v>5</v>
      </c>
      <c r="G7" s="38" t="s">
        <v>2</v>
      </c>
      <c r="H7" s="39" t="s">
        <v>3</v>
      </c>
      <c r="I7" s="39" t="s">
        <v>3</v>
      </c>
      <c r="J7" s="40" t="s">
        <v>3</v>
      </c>
      <c r="K7" s="11"/>
      <c r="L7" s="28"/>
      <c r="M7" s="149"/>
      <c r="N7" s="149"/>
      <c r="O7" s="149"/>
      <c r="P7" s="149"/>
      <c r="Q7" s="149"/>
    </row>
    <row r="8" spans="1:17" ht="12.75" customHeight="1">
      <c r="A8" s="35">
        <v>14</v>
      </c>
      <c r="B8" s="43" t="s">
        <v>11</v>
      </c>
      <c r="C8" s="77" t="s">
        <v>49</v>
      </c>
      <c r="D8" s="106" t="s">
        <v>50</v>
      </c>
      <c r="E8" s="146" t="s">
        <v>12</v>
      </c>
      <c r="F8" s="147"/>
      <c r="G8" s="148"/>
      <c r="H8" s="39"/>
      <c r="I8" s="39"/>
      <c r="J8" s="40"/>
      <c r="K8" s="11"/>
      <c r="L8" s="28"/>
      <c r="M8" s="29"/>
      <c r="N8" s="29"/>
      <c r="O8" s="29"/>
      <c r="P8" s="29"/>
      <c r="Q8" s="29"/>
    </row>
    <row r="9" spans="1:34" ht="12.75" customHeight="1">
      <c r="A9" s="35">
        <v>14</v>
      </c>
      <c r="B9" s="45" t="s">
        <v>11</v>
      </c>
      <c r="C9" s="78" t="s">
        <v>52</v>
      </c>
      <c r="D9" s="107" t="s">
        <v>51</v>
      </c>
      <c r="E9" s="41">
        <v>0</v>
      </c>
      <c r="F9" s="41">
        <v>0</v>
      </c>
      <c r="G9" s="41">
        <f>F56</f>
        <v>168.2</v>
      </c>
      <c r="H9" s="42">
        <v>0.4375</v>
      </c>
      <c r="I9" s="42">
        <v>0.4375</v>
      </c>
      <c r="J9" s="42">
        <v>0.4375</v>
      </c>
      <c r="K9" s="9"/>
      <c r="L9" s="30"/>
      <c r="M9" s="31"/>
      <c r="N9" s="27"/>
      <c r="O9" s="32"/>
      <c r="P9" s="33"/>
      <c r="Q9" s="34"/>
      <c r="R9" s="27"/>
      <c r="S9" s="30"/>
      <c r="T9" s="30"/>
      <c r="U9" s="31"/>
      <c r="V9" s="27"/>
      <c r="W9" s="32"/>
      <c r="X9" s="33"/>
      <c r="Y9" s="34"/>
      <c r="Z9" s="27"/>
      <c r="AA9" s="30"/>
      <c r="AB9" s="30"/>
      <c r="AC9" s="31"/>
      <c r="AD9" s="27"/>
      <c r="AE9" s="32"/>
      <c r="AF9" s="33"/>
      <c r="AG9" s="34"/>
      <c r="AH9" s="27"/>
    </row>
    <row r="10" spans="1:34" ht="12.75">
      <c r="A10" s="35">
        <v>11</v>
      </c>
      <c r="B10" s="46" t="s">
        <v>13</v>
      </c>
      <c r="C10" s="79"/>
      <c r="D10" s="108"/>
      <c r="E10" s="41">
        <f aca="true" t="shared" si="0" ref="E10:E23">F10-F9</f>
        <v>2.8</v>
      </c>
      <c r="F10" s="41">
        <v>2.8</v>
      </c>
      <c r="G10" s="41">
        <f aca="true" t="shared" si="1" ref="G10:G56">G$9-F10</f>
        <v>165.39999999999998</v>
      </c>
      <c r="H10" s="42">
        <f aca="true" t="shared" si="2" ref="H10:J29">H$9+TIME(0,$F10/H$6*60,0)</f>
        <v>0.44027777777777777</v>
      </c>
      <c r="I10" s="42">
        <f t="shared" si="2"/>
        <v>0.4395833333333333</v>
      </c>
      <c r="J10" s="42">
        <f t="shared" si="2"/>
        <v>0.4395833333333333</v>
      </c>
      <c r="K10" s="9"/>
      <c r="L10" s="30"/>
      <c r="M10" s="31"/>
      <c r="N10" s="27"/>
      <c r="O10" s="32"/>
      <c r="P10" s="33"/>
      <c r="Q10" s="34"/>
      <c r="R10" s="27"/>
      <c r="S10" s="30"/>
      <c r="T10" s="30"/>
      <c r="U10" s="31"/>
      <c r="V10" s="27"/>
      <c r="W10" s="32"/>
      <c r="X10" s="33"/>
      <c r="Y10" s="34"/>
      <c r="Z10" s="27"/>
      <c r="AA10" s="30"/>
      <c r="AB10" s="30"/>
      <c r="AC10" s="31"/>
      <c r="AD10" s="27"/>
      <c r="AE10" s="32"/>
      <c r="AF10" s="33"/>
      <c r="AG10" s="34"/>
      <c r="AH10" s="27"/>
    </row>
    <row r="11" spans="1:34" ht="12.75">
      <c r="A11" s="35">
        <v>17</v>
      </c>
      <c r="B11" s="47" t="s">
        <v>14</v>
      </c>
      <c r="C11" s="80" t="s">
        <v>47</v>
      </c>
      <c r="D11" s="109"/>
      <c r="E11" s="41">
        <f t="shared" si="0"/>
        <v>2.1000000000000005</v>
      </c>
      <c r="F11" s="41">
        <v>4.9</v>
      </c>
      <c r="G11" s="41">
        <f t="shared" si="1"/>
        <v>163.29999999999998</v>
      </c>
      <c r="H11" s="42">
        <f t="shared" si="2"/>
        <v>0.4423611111111111</v>
      </c>
      <c r="I11" s="42">
        <f t="shared" si="2"/>
        <v>0.44166666666666665</v>
      </c>
      <c r="J11" s="42">
        <f t="shared" si="2"/>
        <v>0.44166666666666665</v>
      </c>
      <c r="K11" s="9"/>
      <c r="L11" s="30"/>
      <c r="M11" s="31"/>
      <c r="N11" s="27"/>
      <c r="O11" s="32"/>
      <c r="P11" s="33"/>
      <c r="Q11" s="34"/>
      <c r="R11" s="27"/>
      <c r="S11" s="30"/>
      <c r="T11" s="30"/>
      <c r="U11" s="31"/>
      <c r="V11" s="27"/>
      <c r="W11" s="32"/>
      <c r="X11" s="33"/>
      <c r="Y11" s="34"/>
      <c r="Z11" s="27"/>
      <c r="AA11" s="30"/>
      <c r="AB11" s="30"/>
      <c r="AC11" s="31"/>
      <c r="AD11" s="27"/>
      <c r="AE11" s="32"/>
      <c r="AF11" s="33"/>
      <c r="AG11" s="34"/>
      <c r="AH11" s="27"/>
    </row>
    <row r="12" spans="1:34" ht="12.75">
      <c r="A12" s="35">
        <v>18</v>
      </c>
      <c r="B12" s="47" t="s">
        <v>15</v>
      </c>
      <c r="C12" s="80"/>
      <c r="D12" s="109"/>
      <c r="E12" s="41">
        <f t="shared" si="0"/>
        <v>5.1</v>
      </c>
      <c r="F12" s="41">
        <v>10</v>
      </c>
      <c r="G12" s="41">
        <f>G$9-F12</f>
        <v>158.2</v>
      </c>
      <c r="H12" s="42">
        <f t="shared" si="2"/>
        <v>0.4479166666666667</v>
      </c>
      <c r="I12" s="42">
        <f t="shared" si="2"/>
        <v>0.4465277777777778</v>
      </c>
      <c r="J12" s="42">
        <f t="shared" si="2"/>
        <v>0.4465277777777778</v>
      </c>
      <c r="K12" s="9"/>
      <c r="L12" s="30"/>
      <c r="M12" s="31"/>
      <c r="N12" s="27"/>
      <c r="O12" s="32"/>
      <c r="P12" s="33"/>
      <c r="Q12" s="34"/>
      <c r="R12" s="27"/>
      <c r="S12" s="30"/>
      <c r="T12" s="30"/>
      <c r="U12" s="31"/>
      <c r="V12" s="27"/>
      <c r="W12" s="32"/>
      <c r="X12" s="33"/>
      <c r="Y12" s="34"/>
      <c r="Z12" s="27"/>
      <c r="AA12" s="30"/>
      <c r="AB12" s="30"/>
      <c r="AC12" s="31"/>
      <c r="AD12" s="27"/>
      <c r="AE12" s="32"/>
      <c r="AF12" s="33"/>
      <c r="AG12" s="34"/>
      <c r="AH12" s="27"/>
    </row>
    <row r="13" spans="1:34" ht="12.75">
      <c r="A13" s="35">
        <v>17</v>
      </c>
      <c r="B13" s="48" t="s">
        <v>14</v>
      </c>
      <c r="C13" s="81" t="s">
        <v>46</v>
      </c>
      <c r="D13" s="110"/>
      <c r="E13" s="41">
        <f t="shared" si="0"/>
        <v>1.3000000000000007</v>
      </c>
      <c r="F13" s="41">
        <v>11.3</v>
      </c>
      <c r="G13" s="41">
        <f>G$9-F13</f>
        <v>156.89999999999998</v>
      </c>
      <c r="H13" s="42">
        <f t="shared" si="2"/>
        <v>0.4486111111111111</v>
      </c>
      <c r="I13" s="42">
        <f t="shared" si="2"/>
        <v>0.4479166666666667</v>
      </c>
      <c r="J13" s="42">
        <f t="shared" si="2"/>
        <v>0.44722222222222224</v>
      </c>
      <c r="K13" s="9"/>
      <c r="L13" s="30"/>
      <c r="M13" s="31"/>
      <c r="N13" s="27"/>
      <c r="O13" s="32"/>
      <c r="P13" s="33"/>
      <c r="Q13" s="34"/>
      <c r="R13" s="27"/>
      <c r="S13" s="30"/>
      <c r="T13" s="30"/>
      <c r="U13" s="31"/>
      <c r="V13" s="27"/>
      <c r="W13" s="32"/>
      <c r="X13" s="33"/>
      <c r="Y13" s="34"/>
      <c r="Z13" s="27"/>
      <c r="AA13" s="30"/>
      <c r="AB13" s="30"/>
      <c r="AC13" s="31"/>
      <c r="AD13" s="27"/>
      <c r="AE13" s="32"/>
      <c r="AF13" s="33"/>
      <c r="AG13" s="34"/>
      <c r="AH13" s="27"/>
    </row>
    <row r="14" spans="1:34" ht="12.75">
      <c r="A14" s="35">
        <v>12</v>
      </c>
      <c r="B14" s="49" t="s">
        <v>16</v>
      </c>
      <c r="C14" s="82"/>
      <c r="D14" s="111"/>
      <c r="E14" s="41">
        <f t="shared" si="0"/>
        <v>5.300000000000001</v>
      </c>
      <c r="F14" s="41">
        <v>16.6</v>
      </c>
      <c r="G14" s="41">
        <f t="shared" si="1"/>
        <v>151.6</v>
      </c>
      <c r="H14" s="42">
        <f t="shared" si="2"/>
        <v>0.45416666666666666</v>
      </c>
      <c r="I14" s="42">
        <f t="shared" si="2"/>
        <v>0.4534722222222222</v>
      </c>
      <c r="J14" s="42">
        <f t="shared" si="2"/>
        <v>0.45208333333333334</v>
      </c>
      <c r="K14" s="9"/>
      <c r="L14" s="30"/>
      <c r="M14" s="31"/>
      <c r="N14" s="27"/>
      <c r="O14" s="32"/>
      <c r="P14" s="33"/>
      <c r="Q14" s="34"/>
      <c r="R14" s="27"/>
      <c r="S14" s="30"/>
      <c r="T14" s="30"/>
      <c r="U14" s="31"/>
      <c r="V14" s="27"/>
      <c r="W14" s="32"/>
      <c r="X14" s="33"/>
      <c r="Y14" s="34"/>
      <c r="Z14" s="27"/>
      <c r="AA14" s="30"/>
      <c r="AB14" s="30"/>
      <c r="AC14" s="31"/>
      <c r="AD14" s="27"/>
      <c r="AE14" s="32"/>
      <c r="AF14" s="33"/>
      <c r="AG14" s="34"/>
      <c r="AH14" s="27"/>
    </row>
    <row r="15" spans="1:34" ht="12.75">
      <c r="A15" s="35">
        <v>11</v>
      </c>
      <c r="B15" s="49" t="s">
        <v>13</v>
      </c>
      <c r="C15" s="82"/>
      <c r="D15" s="111"/>
      <c r="E15" s="41">
        <f t="shared" si="0"/>
        <v>3.1999999999999993</v>
      </c>
      <c r="F15" s="41">
        <v>19.8</v>
      </c>
      <c r="G15" s="41">
        <f t="shared" si="1"/>
        <v>148.39999999999998</v>
      </c>
      <c r="H15" s="42">
        <f t="shared" si="2"/>
        <v>0.4576388888888889</v>
      </c>
      <c r="I15" s="42">
        <f t="shared" si="2"/>
        <v>0.45625</v>
      </c>
      <c r="J15" s="42">
        <f t="shared" si="2"/>
        <v>0.4548611111111111</v>
      </c>
      <c r="K15" s="9"/>
      <c r="L15" s="30"/>
      <c r="M15" s="31"/>
      <c r="N15" s="27"/>
      <c r="O15" s="32"/>
      <c r="P15" s="33"/>
      <c r="Q15" s="34"/>
      <c r="R15" s="27"/>
      <c r="S15" s="30"/>
      <c r="T15" s="30"/>
      <c r="U15" s="31"/>
      <c r="V15" s="27"/>
      <c r="W15" s="32"/>
      <c r="X15" s="33"/>
      <c r="Y15" s="34"/>
      <c r="Z15" s="27"/>
      <c r="AA15" s="30"/>
      <c r="AB15" s="30"/>
      <c r="AC15" s="31"/>
      <c r="AD15" s="27"/>
      <c r="AE15" s="32"/>
      <c r="AF15" s="33"/>
      <c r="AG15" s="34"/>
      <c r="AH15" s="27"/>
    </row>
    <row r="16" spans="1:34" ht="12.75">
      <c r="A16" s="35">
        <v>17</v>
      </c>
      <c r="B16" s="50" t="s">
        <v>14</v>
      </c>
      <c r="C16" s="83" t="s">
        <v>47</v>
      </c>
      <c r="D16" s="112"/>
      <c r="E16" s="41">
        <f t="shared" si="0"/>
        <v>2.099999999999998</v>
      </c>
      <c r="F16" s="41">
        <v>21.9</v>
      </c>
      <c r="G16" s="41">
        <f t="shared" si="1"/>
        <v>146.29999999999998</v>
      </c>
      <c r="H16" s="42">
        <f t="shared" si="2"/>
        <v>0.4597222222222222</v>
      </c>
      <c r="I16" s="42">
        <f t="shared" si="2"/>
        <v>0.4583333333333333</v>
      </c>
      <c r="J16" s="42">
        <f t="shared" si="2"/>
        <v>0.45694444444444443</v>
      </c>
      <c r="K16" s="9"/>
      <c r="L16" s="30"/>
      <c r="M16" s="31"/>
      <c r="N16" s="27"/>
      <c r="O16" s="32"/>
      <c r="P16" s="33"/>
      <c r="Q16" s="34"/>
      <c r="R16" s="27"/>
      <c r="S16" s="30"/>
      <c r="T16" s="30"/>
      <c r="U16" s="31"/>
      <c r="V16" s="27"/>
      <c r="W16" s="32"/>
      <c r="X16" s="33"/>
      <c r="Y16" s="34"/>
      <c r="Z16" s="27"/>
      <c r="AA16" s="30"/>
      <c r="AB16" s="30"/>
      <c r="AC16" s="31"/>
      <c r="AD16" s="27"/>
      <c r="AE16" s="32"/>
      <c r="AF16" s="33"/>
      <c r="AG16" s="34"/>
      <c r="AH16" s="27"/>
    </row>
    <row r="17" spans="1:34" ht="12.75">
      <c r="A17" s="35">
        <v>18</v>
      </c>
      <c r="B17" s="51" t="s">
        <v>15</v>
      </c>
      <c r="C17" s="84"/>
      <c r="D17" s="113"/>
      <c r="E17" s="41">
        <f t="shared" si="0"/>
        <v>5.100000000000001</v>
      </c>
      <c r="F17" s="41">
        <v>27</v>
      </c>
      <c r="G17" s="41">
        <f t="shared" si="1"/>
        <v>141.2</v>
      </c>
      <c r="H17" s="42">
        <f t="shared" si="2"/>
        <v>0.4652777777777778</v>
      </c>
      <c r="I17" s="42">
        <f t="shared" si="2"/>
        <v>0.46319444444444446</v>
      </c>
      <c r="J17" s="42">
        <f t="shared" si="2"/>
        <v>0.4618055555555556</v>
      </c>
      <c r="K17" s="9"/>
      <c r="L17" s="30"/>
      <c r="M17" s="31"/>
      <c r="N17" s="27"/>
      <c r="O17" s="32"/>
      <c r="P17" s="33"/>
      <c r="Q17" s="34"/>
      <c r="R17" s="27"/>
      <c r="S17" s="30"/>
      <c r="T17" s="30"/>
      <c r="U17" s="31"/>
      <c r="V17" s="27"/>
      <c r="W17" s="32"/>
      <c r="X17" s="33"/>
      <c r="Y17" s="34"/>
      <c r="Z17" s="27"/>
      <c r="AA17" s="30"/>
      <c r="AB17" s="30"/>
      <c r="AC17" s="31"/>
      <c r="AD17" s="27"/>
      <c r="AE17" s="32"/>
      <c r="AF17" s="33"/>
      <c r="AG17" s="34"/>
      <c r="AH17" s="27"/>
    </row>
    <row r="18" spans="1:34" ht="12.75">
      <c r="A18" s="35">
        <v>17</v>
      </c>
      <c r="B18" s="52" t="s">
        <v>14</v>
      </c>
      <c r="C18" s="85" t="s">
        <v>46</v>
      </c>
      <c r="D18" s="136" t="s">
        <v>64</v>
      </c>
      <c r="E18" s="41">
        <f>F18-F17</f>
        <v>1.3000000000000007</v>
      </c>
      <c r="F18" s="41">
        <v>28.3</v>
      </c>
      <c r="G18" s="41">
        <f t="shared" si="1"/>
        <v>139.89999999999998</v>
      </c>
      <c r="H18" s="42">
        <f t="shared" si="2"/>
        <v>0.4666666666666667</v>
      </c>
      <c r="I18" s="42">
        <f t="shared" si="2"/>
        <v>0.46458333333333335</v>
      </c>
      <c r="J18" s="42">
        <f t="shared" si="2"/>
        <v>0.4625</v>
      </c>
      <c r="K18" s="9"/>
      <c r="L18" s="30"/>
      <c r="M18" s="31"/>
      <c r="N18" s="27"/>
      <c r="O18" s="32"/>
      <c r="P18" s="33"/>
      <c r="Q18" s="34"/>
      <c r="R18" s="27"/>
      <c r="S18" s="30"/>
      <c r="T18" s="30"/>
      <c r="U18" s="31"/>
      <c r="V18" s="27"/>
      <c r="W18" s="32"/>
      <c r="X18" s="33"/>
      <c r="Y18" s="34"/>
      <c r="Z18" s="27"/>
      <c r="AA18" s="30"/>
      <c r="AB18" s="30"/>
      <c r="AC18" s="31"/>
      <c r="AD18" s="27"/>
      <c r="AE18" s="32"/>
      <c r="AF18" s="33"/>
      <c r="AG18" s="34"/>
      <c r="AH18" s="27"/>
    </row>
    <row r="19" spans="1:34" ht="12.75">
      <c r="A19" s="35">
        <v>12</v>
      </c>
      <c r="B19" s="53" t="s">
        <v>16</v>
      </c>
      <c r="C19" s="86" t="s">
        <v>48</v>
      </c>
      <c r="D19" s="114"/>
      <c r="E19" s="41">
        <f t="shared" si="0"/>
        <v>5.099999999999998</v>
      </c>
      <c r="F19" s="41">
        <v>33.4</v>
      </c>
      <c r="G19" s="41">
        <f t="shared" si="1"/>
        <v>134.79999999999998</v>
      </c>
      <c r="H19" s="42">
        <f t="shared" si="2"/>
        <v>0.4722222222222222</v>
      </c>
      <c r="I19" s="42">
        <f t="shared" si="2"/>
        <v>0.46944444444444444</v>
      </c>
      <c r="J19" s="42">
        <f t="shared" si="2"/>
        <v>0.4673611111111111</v>
      </c>
      <c r="K19" s="9"/>
      <c r="L19" s="30"/>
      <c r="M19" s="31"/>
      <c r="N19" s="27"/>
      <c r="O19" s="32"/>
      <c r="P19" s="33"/>
      <c r="Q19" s="34"/>
      <c r="R19" s="27"/>
      <c r="S19" s="30"/>
      <c r="T19" s="30"/>
      <c r="U19" s="31"/>
      <c r="V19" s="27"/>
      <c r="W19" s="32"/>
      <c r="X19" s="33"/>
      <c r="Y19" s="34"/>
      <c r="Z19" s="27"/>
      <c r="AA19" s="30"/>
      <c r="AB19" s="30"/>
      <c r="AC19" s="31"/>
      <c r="AD19" s="27"/>
      <c r="AE19" s="32"/>
      <c r="AF19" s="33"/>
      <c r="AG19" s="34"/>
      <c r="AH19" s="27"/>
    </row>
    <row r="20" spans="1:34" ht="12.75">
      <c r="A20" s="35">
        <v>14</v>
      </c>
      <c r="B20" s="54" t="s">
        <v>17</v>
      </c>
      <c r="C20" s="87" t="s">
        <v>53</v>
      </c>
      <c r="D20" s="115"/>
      <c r="E20" s="41">
        <f t="shared" si="0"/>
        <v>2.200000000000003</v>
      </c>
      <c r="F20" s="41">
        <v>35.6</v>
      </c>
      <c r="G20" s="41">
        <f t="shared" si="1"/>
        <v>132.6</v>
      </c>
      <c r="H20" s="42">
        <f t="shared" si="2"/>
        <v>0.47430555555555554</v>
      </c>
      <c r="I20" s="42">
        <f t="shared" si="2"/>
        <v>0.47152777777777777</v>
      </c>
      <c r="J20" s="42">
        <f t="shared" si="2"/>
        <v>0.46944444444444444</v>
      </c>
      <c r="K20" s="9"/>
      <c r="L20" s="30"/>
      <c r="M20" s="31"/>
      <c r="N20" s="27"/>
      <c r="O20" s="32"/>
      <c r="P20" s="33"/>
      <c r="Q20" s="34"/>
      <c r="R20" s="27"/>
      <c r="S20" s="30"/>
      <c r="T20" s="30"/>
      <c r="U20" s="31"/>
      <c r="V20" s="27"/>
      <c r="W20" s="32"/>
      <c r="X20" s="33"/>
      <c r="Y20" s="34"/>
      <c r="Z20" s="27"/>
      <c r="AA20" s="30"/>
      <c r="AB20" s="30"/>
      <c r="AC20" s="31"/>
      <c r="AD20" s="27"/>
      <c r="AE20" s="32"/>
      <c r="AF20" s="33"/>
      <c r="AG20" s="34"/>
      <c r="AH20" s="27"/>
    </row>
    <row r="21" spans="1:34" ht="12.75">
      <c r="A21" s="35">
        <v>17</v>
      </c>
      <c r="B21" s="55" t="s">
        <v>18</v>
      </c>
      <c r="C21" s="87" t="s">
        <v>53</v>
      </c>
      <c r="D21" s="116"/>
      <c r="E21" s="41">
        <f t="shared" si="0"/>
        <v>2.6000000000000014</v>
      </c>
      <c r="F21" s="41">
        <v>38.2</v>
      </c>
      <c r="G21" s="41">
        <f t="shared" si="1"/>
        <v>130</v>
      </c>
      <c r="H21" s="42">
        <f t="shared" si="2"/>
        <v>0.4770833333333333</v>
      </c>
      <c r="I21" s="42">
        <f t="shared" si="2"/>
        <v>0.47430555555555554</v>
      </c>
      <c r="J21" s="42">
        <f t="shared" si="2"/>
        <v>0.47152777777777777</v>
      </c>
      <c r="K21" s="9"/>
      <c r="L21" s="30"/>
      <c r="M21" s="31"/>
      <c r="N21" s="27"/>
      <c r="O21" s="32"/>
      <c r="P21" s="33"/>
      <c r="Q21" s="34"/>
      <c r="R21" s="27"/>
      <c r="S21" s="30"/>
      <c r="T21" s="30"/>
      <c r="U21" s="31"/>
      <c r="V21" s="27"/>
      <c r="W21" s="32"/>
      <c r="X21" s="33"/>
      <c r="Y21" s="34"/>
      <c r="Z21" s="27"/>
      <c r="AA21" s="30"/>
      <c r="AB21" s="30"/>
      <c r="AC21" s="31"/>
      <c r="AD21" s="27"/>
      <c r="AE21" s="32"/>
      <c r="AF21" s="33"/>
      <c r="AG21" s="34"/>
      <c r="AH21" s="27"/>
    </row>
    <row r="22" spans="1:34" ht="12.75">
      <c r="A22" s="35">
        <v>25</v>
      </c>
      <c r="B22" s="56" t="s">
        <v>19</v>
      </c>
      <c r="C22" s="88" t="s">
        <v>21</v>
      </c>
      <c r="D22" s="117"/>
      <c r="E22" s="41">
        <f t="shared" si="0"/>
        <v>4.5</v>
      </c>
      <c r="F22" s="41">
        <v>42.7</v>
      </c>
      <c r="G22" s="41">
        <f t="shared" si="1"/>
        <v>125.49999999999999</v>
      </c>
      <c r="H22" s="42">
        <f t="shared" si="2"/>
        <v>0.48194444444444445</v>
      </c>
      <c r="I22" s="42">
        <f t="shared" si="2"/>
        <v>0.47847222222222224</v>
      </c>
      <c r="J22" s="42">
        <f t="shared" si="2"/>
        <v>0.4756944444444444</v>
      </c>
      <c r="K22" s="9"/>
      <c r="L22" s="30"/>
      <c r="M22" s="31"/>
      <c r="N22" s="27"/>
      <c r="O22" s="32"/>
      <c r="P22" s="33"/>
      <c r="Q22" s="34"/>
      <c r="R22" s="27"/>
      <c r="S22" s="30"/>
      <c r="T22" s="30"/>
      <c r="U22" s="31"/>
      <c r="V22" s="27"/>
      <c r="W22" s="32"/>
      <c r="X22" s="33"/>
      <c r="Y22" s="34"/>
      <c r="Z22" s="27"/>
      <c r="AA22" s="30"/>
      <c r="AB22" s="30"/>
      <c r="AC22" s="31"/>
      <c r="AD22" s="27"/>
      <c r="AE22" s="32"/>
      <c r="AF22" s="33"/>
      <c r="AG22" s="34"/>
      <c r="AH22" s="27"/>
    </row>
    <row r="23" spans="1:34" ht="12.75">
      <c r="A23" s="35">
        <v>26</v>
      </c>
      <c r="B23" s="57" t="s">
        <v>20</v>
      </c>
      <c r="C23" s="87" t="s">
        <v>53</v>
      </c>
      <c r="D23" s="118"/>
      <c r="E23" s="41">
        <f t="shared" si="0"/>
        <v>0.8999999999999986</v>
      </c>
      <c r="F23" s="41">
        <v>43.6</v>
      </c>
      <c r="G23" s="41">
        <f t="shared" si="1"/>
        <v>124.6</v>
      </c>
      <c r="H23" s="42">
        <f t="shared" si="2"/>
        <v>0.4826388888888889</v>
      </c>
      <c r="I23" s="42">
        <f t="shared" si="2"/>
        <v>0.4791666666666667</v>
      </c>
      <c r="J23" s="42">
        <f t="shared" si="2"/>
        <v>0.47638888888888886</v>
      </c>
      <c r="K23" s="9"/>
      <c r="L23" s="30"/>
      <c r="M23" s="31"/>
      <c r="N23" s="27"/>
      <c r="O23" s="32"/>
      <c r="P23" s="33"/>
      <c r="Q23" s="34"/>
      <c r="R23" s="27"/>
      <c r="S23" s="30"/>
      <c r="T23" s="30"/>
      <c r="U23" s="31"/>
      <c r="V23" s="27"/>
      <c r="W23" s="32"/>
      <c r="X23" s="33"/>
      <c r="Y23" s="34"/>
      <c r="Z23" s="27"/>
      <c r="AA23" s="30"/>
      <c r="AB23" s="30"/>
      <c r="AC23" s="31"/>
      <c r="AD23" s="27"/>
      <c r="AE23" s="32"/>
      <c r="AF23" s="33"/>
      <c r="AG23" s="34"/>
      <c r="AH23" s="27"/>
    </row>
    <row r="24" spans="1:34" ht="12.75">
      <c r="A24" s="35">
        <v>38</v>
      </c>
      <c r="B24" s="57" t="s">
        <v>22</v>
      </c>
      <c r="C24" s="87" t="s">
        <v>53</v>
      </c>
      <c r="D24" s="118"/>
      <c r="E24" s="41">
        <f>F24-F23</f>
        <v>3.3999999999999986</v>
      </c>
      <c r="F24" s="41">
        <v>47</v>
      </c>
      <c r="G24" s="41">
        <f t="shared" si="1"/>
        <v>121.19999999999999</v>
      </c>
      <c r="H24" s="42">
        <f t="shared" si="2"/>
        <v>0.4861111111111111</v>
      </c>
      <c r="I24" s="42">
        <f t="shared" si="2"/>
        <v>0.4826388888888889</v>
      </c>
      <c r="J24" s="42">
        <f t="shared" si="2"/>
        <v>0.4798611111111111</v>
      </c>
      <c r="K24" s="9"/>
      <c r="L24" s="30"/>
      <c r="M24" s="31"/>
      <c r="N24" s="27"/>
      <c r="O24" s="32"/>
      <c r="P24" s="33"/>
      <c r="Q24" s="34"/>
      <c r="R24" s="27"/>
      <c r="S24" s="30"/>
      <c r="T24" s="30"/>
      <c r="U24" s="31"/>
      <c r="V24" s="27"/>
      <c r="W24" s="32"/>
      <c r="X24" s="33"/>
      <c r="Y24" s="34"/>
      <c r="Z24" s="27"/>
      <c r="AA24" s="30"/>
      <c r="AB24" s="30"/>
      <c r="AC24" s="31"/>
      <c r="AD24" s="27"/>
      <c r="AE24" s="32"/>
      <c r="AF24" s="33"/>
      <c r="AG24" s="34"/>
      <c r="AH24" s="27"/>
    </row>
    <row r="25" spans="1:34" ht="12.75">
      <c r="A25" s="35">
        <v>66</v>
      </c>
      <c r="B25" s="58" t="s">
        <v>23</v>
      </c>
      <c r="C25" s="89" t="s">
        <v>53</v>
      </c>
      <c r="D25" s="119"/>
      <c r="E25" s="41">
        <f>F25-F24</f>
        <v>5.899999999999999</v>
      </c>
      <c r="F25" s="41">
        <v>52.9</v>
      </c>
      <c r="G25" s="41">
        <f t="shared" si="1"/>
        <v>115.29999999999998</v>
      </c>
      <c r="H25" s="42">
        <f t="shared" si="2"/>
        <v>0.49236111111111114</v>
      </c>
      <c r="I25" s="42">
        <f t="shared" si="2"/>
        <v>0.48819444444444443</v>
      </c>
      <c r="J25" s="42">
        <f t="shared" si="2"/>
        <v>0.48541666666666666</v>
      </c>
      <c r="K25" s="9"/>
      <c r="L25" s="30"/>
      <c r="M25" s="31"/>
      <c r="N25" s="27"/>
      <c r="O25" s="32"/>
      <c r="P25" s="33"/>
      <c r="Q25" s="34"/>
      <c r="R25" s="27"/>
      <c r="S25" s="30"/>
      <c r="T25" s="30"/>
      <c r="U25" s="31"/>
      <c r="V25" s="27"/>
      <c r="W25" s="32"/>
      <c r="X25" s="33"/>
      <c r="Y25" s="34"/>
      <c r="Z25" s="27"/>
      <c r="AA25" s="30"/>
      <c r="AB25" s="30"/>
      <c r="AC25" s="31"/>
      <c r="AD25" s="27"/>
      <c r="AE25" s="32"/>
      <c r="AF25" s="33"/>
      <c r="AG25" s="34"/>
      <c r="AH25" s="27"/>
    </row>
    <row r="26" spans="1:34" ht="12.75">
      <c r="A26" s="35">
        <v>78</v>
      </c>
      <c r="B26" s="59" t="s">
        <v>24</v>
      </c>
      <c r="C26" s="90" t="s">
        <v>53</v>
      </c>
      <c r="D26" s="120"/>
      <c r="E26" s="41">
        <f aca="true" t="shared" si="3" ref="E26:E49">F26-F25</f>
        <v>2.1000000000000014</v>
      </c>
      <c r="F26" s="41">
        <v>55</v>
      </c>
      <c r="G26" s="41">
        <f t="shared" si="1"/>
        <v>113.19999999999999</v>
      </c>
      <c r="H26" s="42">
        <f t="shared" si="2"/>
        <v>0.49444444444444446</v>
      </c>
      <c r="I26" s="42">
        <f t="shared" si="2"/>
        <v>0.49027777777777776</v>
      </c>
      <c r="J26" s="42">
        <f t="shared" si="2"/>
        <v>0.48680555555555555</v>
      </c>
      <c r="K26" s="9"/>
      <c r="L26" s="30"/>
      <c r="M26" s="31"/>
      <c r="N26" s="27"/>
      <c r="O26" s="32"/>
      <c r="P26" s="33"/>
      <c r="Q26" s="34"/>
      <c r="R26" s="27"/>
      <c r="S26" s="30"/>
      <c r="T26" s="30"/>
      <c r="U26" s="31"/>
      <c r="V26" s="27"/>
      <c r="W26" s="32"/>
      <c r="X26" s="33"/>
      <c r="Y26" s="34"/>
      <c r="Z26" s="27"/>
      <c r="AA26" s="30"/>
      <c r="AB26" s="30"/>
      <c r="AC26" s="31"/>
      <c r="AD26" s="27"/>
      <c r="AE26" s="32"/>
      <c r="AF26" s="33"/>
      <c r="AG26" s="34"/>
      <c r="AH26" s="27"/>
    </row>
    <row r="27" spans="1:34" ht="12.75">
      <c r="A27" s="35">
        <v>82</v>
      </c>
      <c r="B27" s="60" t="s">
        <v>25</v>
      </c>
      <c r="C27" s="91"/>
      <c r="D27" s="137" t="s">
        <v>64</v>
      </c>
      <c r="E27" s="41">
        <f t="shared" si="3"/>
        <v>2.700000000000003</v>
      </c>
      <c r="F27" s="41">
        <v>57.7</v>
      </c>
      <c r="G27" s="41">
        <f t="shared" si="1"/>
        <v>110.49999999999999</v>
      </c>
      <c r="H27" s="42">
        <f t="shared" si="2"/>
        <v>0.49722222222222223</v>
      </c>
      <c r="I27" s="42">
        <f t="shared" si="2"/>
        <v>0.4930555555555556</v>
      </c>
      <c r="J27" s="42">
        <f t="shared" si="2"/>
        <v>0.4895833333333333</v>
      </c>
      <c r="K27" s="9"/>
      <c r="L27" s="30"/>
      <c r="M27" s="31"/>
      <c r="N27" s="27"/>
      <c r="O27" s="32"/>
      <c r="P27" s="33"/>
      <c r="Q27" s="34"/>
      <c r="R27" s="27"/>
      <c r="S27" s="30"/>
      <c r="T27" s="30"/>
      <c r="U27" s="31"/>
      <c r="V27" s="27"/>
      <c r="W27" s="32"/>
      <c r="X27" s="33"/>
      <c r="Y27" s="34"/>
      <c r="Z27" s="27"/>
      <c r="AA27" s="30"/>
      <c r="AB27" s="30"/>
      <c r="AC27" s="31"/>
      <c r="AD27" s="27"/>
      <c r="AE27" s="32"/>
      <c r="AF27" s="33"/>
      <c r="AG27" s="34"/>
      <c r="AH27" s="27"/>
    </row>
    <row r="28" spans="1:34" ht="12.75">
      <c r="A28" s="35">
        <v>88</v>
      </c>
      <c r="B28" s="61" t="s">
        <v>26</v>
      </c>
      <c r="C28" s="92" t="s">
        <v>54</v>
      </c>
      <c r="D28" s="121"/>
      <c r="E28" s="41">
        <f t="shared" si="3"/>
        <v>2.5</v>
      </c>
      <c r="F28" s="41">
        <v>60.2</v>
      </c>
      <c r="G28" s="41">
        <f t="shared" si="1"/>
        <v>107.99999999999999</v>
      </c>
      <c r="H28" s="42">
        <f t="shared" si="2"/>
        <v>0.5</v>
      </c>
      <c r="I28" s="42">
        <f t="shared" si="2"/>
        <v>0.49583333333333335</v>
      </c>
      <c r="J28" s="42">
        <f t="shared" si="2"/>
        <v>0.4916666666666667</v>
      </c>
      <c r="K28" s="9"/>
      <c r="L28" s="30"/>
      <c r="M28" s="31"/>
      <c r="N28" s="27"/>
      <c r="O28" s="32"/>
      <c r="P28" s="33"/>
      <c r="Q28" s="34"/>
      <c r="R28" s="27"/>
      <c r="S28" s="30"/>
      <c r="T28" s="30"/>
      <c r="U28" s="31"/>
      <c r="V28" s="27"/>
      <c r="W28" s="32"/>
      <c r="X28" s="33"/>
      <c r="Y28" s="34"/>
      <c r="Z28" s="27"/>
      <c r="AA28" s="30"/>
      <c r="AB28" s="30"/>
      <c r="AC28" s="31"/>
      <c r="AD28" s="27"/>
      <c r="AE28" s="32"/>
      <c r="AF28" s="33"/>
      <c r="AG28" s="34"/>
      <c r="AH28" s="27"/>
    </row>
    <row r="29" spans="1:34" ht="12.75">
      <c r="A29" s="35">
        <v>123</v>
      </c>
      <c r="B29" s="62" t="s">
        <v>27</v>
      </c>
      <c r="C29" s="93" t="s">
        <v>55</v>
      </c>
      <c r="D29" s="122"/>
      <c r="E29" s="41">
        <f t="shared" si="3"/>
        <v>5.299999999999997</v>
      </c>
      <c r="F29" s="41">
        <v>65.5</v>
      </c>
      <c r="G29" s="41">
        <f t="shared" si="1"/>
        <v>102.69999999999999</v>
      </c>
      <c r="H29" s="42">
        <f t="shared" si="2"/>
        <v>0.5055555555555555</v>
      </c>
      <c r="I29" s="42">
        <f t="shared" si="2"/>
        <v>0.5006944444444444</v>
      </c>
      <c r="J29" s="42">
        <f t="shared" si="2"/>
        <v>0.4965277777777778</v>
      </c>
      <c r="K29" s="9"/>
      <c r="L29" s="30"/>
      <c r="M29" s="31"/>
      <c r="N29" s="27"/>
      <c r="O29" s="32"/>
      <c r="P29" s="33"/>
      <c r="Q29" s="34"/>
      <c r="R29" s="27"/>
      <c r="S29" s="30"/>
      <c r="T29" s="30"/>
      <c r="U29" s="31"/>
      <c r="V29" s="27"/>
      <c r="W29" s="32"/>
      <c r="X29" s="33"/>
      <c r="Y29" s="34"/>
      <c r="Z29" s="27"/>
      <c r="AA29" s="30"/>
      <c r="AB29" s="30"/>
      <c r="AC29" s="31"/>
      <c r="AD29" s="27"/>
      <c r="AE29" s="32"/>
      <c r="AF29" s="33"/>
      <c r="AG29" s="34"/>
      <c r="AH29" s="27"/>
    </row>
    <row r="30" spans="1:34" ht="12.75">
      <c r="A30" s="35">
        <v>198</v>
      </c>
      <c r="B30" s="63" t="s">
        <v>68</v>
      </c>
      <c r="C30" s="94" t="s">
        <v>69</v>
      </c>
      <c r="D30" s="123"/>
      <c r="E30" s="41">
        <f t="shared" si="3"/>
        <v>8.900000000000006</v>
      </c>
      <c r="F30" s="41">
        <v>74.4</v>
      </c>
      <c r="G30" s="41">
        <f t="shared" si="1"/>
        <v>93.79999999999998</v>
      </c>
      <c r="H30" s="42">
        <f aca="true" t="shared" si="4" ref="H30:J51">H$9+TIME(0,$F30/H$6*60,0)</f>
        <v>0.5145833333333334</v>
      </c>
      <c r="I30" s="42">
        <f t="shared" si="4"/>
        <v>0.5090277777777777</v>
      </c>
      <c r="J30" s="42">
        <f t="shared" si="4"/>
        <v>0.5048611111111111</v>
      </c>
      <c r="K30" s="9"/>
      <c r="L30" s="30"/>
      <c r="M30" s="31"/>
      <c r="N30" s="27"/>
      <c r="O30" s="32"/>
      <c r="P30" s="33"/>
      <c r="Q30" s="34"/>
      <c r="R30" s="27"/>
      <c r="S30" s="30"/>
      <c r="T30" s="30"/>
      <c r="U30" s="31"/>
      <c r="V30" s="27"/>
      <c r="W30" s="32"/>
      <c r="X30" s="33"/>
      <c r="Y30" s="34"/>
      <c r="Z30" s="27"/>
      <c r="AA30" s="30"/>
      <c r="AB30" s="30"/>
      <c r="AC30" s="31"/>
      <c r="AD30" s="27"/>
      <c r="AE30" s="32"/>
      <c r="AF30" s="33"/>
      <c r="AG30" s="34"/>
      <c r="AH30" s="27"/>
    </row>
    <row r="31" spans="1:34" ht="12.75">
      <c r="A31" s="35">
        <v>190</v>
      </c>
      <c r="B31" s="64" t="s">
        <v>66</v>
      </c>
      <c r="C31" s="95" t="s">
        <v>67</v>
      </c>
      <c r="D31" s="124"/>
      <c r="E31" s="41">
        <f t="shared" si="3"/>
        <v>3.5</v>
      </c>
      <c r="F31" s="41">
        <v>77.9</v>
      </c>
      <c r="G31" s="41">
        <f t="shared" si="1"/>
        <v>90.29999999999998</v>
      </c>
      <c r="H31" s="42">
        <f t="shared" si="4"/>
        <v>0.5180555555555556</v>
      </c>
      <c r="I31" s="42">
        <f t="shared" si="4"/>
        <v>0.5125</v>
      </c>
      <c r="J31" s="42">
        <f t="shared" si="4"/>
        <v>0.5076388888888889</v>
      </c>
      <c r="K31" s="9"/>
      <c r="L31" s="30"/>
      <c r="M31" s="31"/>
      <c r="N31" s="27"/>
      <c r="O31" s="32"/>
      <c r="P31" s="33"/>
      <c r="Q31" s="34"/>
      <c r="R31" s="27"/>
      <c r="S31" s="30"/>
      <c r="T31" s="30"/>
      <c r="U31" s="31"/>
      <c r="V31" s="27"/>
      <c r="W31" s="32"/>
      <c r="X31" s="33"/>
      <c r="Y31" s="34"/>
      <c r="Z31" s="27"/>
      <c r="AA31" s="30"/>
      <c r="AB31" s="30"/>
      <c r="AC31" s="31"/>
      <c r="AD31" s="27"/>
      <c r="AE31" s="32"/>
      <c r="AF31" s="33"/>
      <c r="AG31" s="34"/>
      <c r="AH31" s="27"/>
    </row>
    <row r="32" spans="1:34" ht="12.75">
      <c r="A32" s="35">
        <v>195</v>
      </c>
      <c r="B32" s="65" t="s">
        <v>70</v>
      </c>
      <c r="C32" s="96" t="s">
        <v>54</v>
      </c>
      <c r="D32" s="125"/>
      <c r="E32" s="41">
        <f t="shared" si="3"/>
        <v>3.1999999999999886</v>
      </c>
      <c r="F32" s="41">
        <v>81.1</v>
      </c>
      <c r="G32" s="41">
        <f t="shared" si="1"/>
        <v>87.1</v>
      </c>
      <c r="H32" s="42">
        <f t="shared" si="4"/>
        <v>0.5215277777777778</v>
      </c>
      <c r="I32" s="42">
        <f t="shared" si="4"/>
        <v>0.5159722222222223</v>
      </c>
      <c r="J32" s="42">
        <f t="shared" si="4"/>
        <v>0.5104166666666666</v>
      </c>
      <c r="K32" s="9"/>
      <c r="L32" s="30"/>
      <c r="M32" s="31"/>
      <c r="N32" s="27"/>
      <c r="O32" s="32"/>
      <c r="P32" s="33"/>
      <c r="Q32" s="34"/>
      <c r="R32" s="27"/>
      <c r="S32" s="30"/>
      <c r="T32" s="30"/>
      <c r="U32" s="31"/>
      <c r="V32" s="27"/>
      <c r="W32" s="32"/>
      <c r="X32" s="33"/>
      <c r="Y32" s="34"/>
      <c r="Z32" s="27"/>
      <c r="AA32" s="30"/>
      <c r="AB32" s="30"/>
      <c r="AC32" s="31"/>
      <c r="AD32" s="27"/>
      <c r="AE32" s="32"/>
      <c r="AF32" s="33"/>
      <c r="AG32" s="34"/>
      <c r="AH32" s="27"/>
    </row>
    <row r="33" spans="1:34" ht="12.75">
      <c r="A33" s="35">
        <v>235</v>
      </c>
      <c r="B33" s="66" t="s">
        <v>71</v>
      </c>
      <c r="C33" s="105"/>
      <c r="D33" s="126"/>
      <c r="E33" s="41">
        <f t="shared" si="3"/>
        <v>5.6000000000000085</v>
      </c>
      <c r="F33" s="41">
        <v>86.7</v>
      </c>
      <c r="G33" s="41">
        <f t="shared" si="1"/>
        <v>81.49999999999999</v>
      </c>
      <c r="H33" s="42">
        <f t="shared" si="4"/>
        <v>0.5277777777777778</v>
      </c>
      <c r="I33" s="42">
        <f t="shared" si="4"/>
        <v>0.5208333333333334</v>
      </c>
      <c r="J33" s="42">
        <f t="shared" si="4"/>
        <v>0.5159722222222223</v>
      </c>
      <c r="K33" s="9"/>
      <c r="L33" s="30"/>
      <c r="M33" s="31"/>
      <c r="N33" s="27"/>
      <c r="O33" s="32"/>
      <c r="P33" s="33"/>
      <c r="Q33" s="34"/>
      <c r="R33" s="27"/>
      <c r="S33" s="30"/>
      <c r="T33" s="30"/>
      <c r="U33" s="31"/>
      <c r="V33" s="27"/>
      <c r="W33" s="32"/>
      <c r="X33" s="33"/>
      <c r="Y33" s="34"/>
      <c r="Z33" s="27"/>
      <c r="AA33" s="30"/>
      <c r="AB33" s="30"/>
      <c r="AC33" s="31"/>
      <c r="AD33" s="27"/>
      <c r="AE33" s="32"/>
      <c r="AF33" s="33"/>
      <c r="AG33" s="34"/>
      <c r="AH33" s="27"/>
    </row>
    <row r="34" spans="1:34" ht="12.75">
      <c r="A34" s="35">
        <v>229</v>
      </c>
      <c r="B34" s="67" t="s">
        <v>72</v>
      </c>
      <c r="C34" s="97" t="s">
        <v>73</v>
      </c>
      <c r="D34" s="127"/>
      <c r="E34" s="41">
        <f t="shared" si="3"/>
        <v>2.799999999999997</v>
      </c>
      <c r="F34" s="41">
        <v>89.5</v>
      </c>
      <c r="G34" s="41">
        <f t="shared" si="1"/>
        <v>78.69999999999999</v>
      </c>
      <c r="H34" s="42">
        <f t="shared" si="4"/>
        <v>0.5305555555555556</v>
      </c>
      <c r="I34" s="42">
        <f t="shared" si="4"/>
        <v>0.5236111111111111</v>
      </c>
      <c r="J34" s="42">
        <f t="shared" si="4"/>
        <v>0.5180555555555556</v>
      </c>
      <c r="K34" s="9"/>
      <c r="L34" s="30"/>
      <c r="M34" s="31"/>
      <c r="N34" s="27"/>
      <c r="O34" s="32"/>
      <c r="P34" s="33"/>
      <c r="Q34" s="34"/>
      <c r="R34" s="27"/>
      <c r="S34" s="30"/>
      <c r="T34" s="30"/>
      <c r="U34" s="31"/>
      <c r="V34" s="27"/>
      <c r="W34" s="32"/>
      <c r="X34" s="33"/>
      <c r="Y34" s="34"/>
      <c r="Z34" s="27"/>
      <c r="AA34" s="30"/>
      <c r="AB34" s="30"/>
      <c r="AC34" s="31"/>
      <c r="AD34" s="27"/>
      <c r="AE34" s="32"/>
      <c r="AF34" s="33"/>
      <c r="AG34" s="34"/>
      <c r="AH34" s="27"/>
    </row>
    <row r="35" spans="1:34" ht="12.75">
      <c r="A35" s="35">
        <v>257</v>
      </c>
      <c r="B35" s="67" t="s">
        <v>74</v>
      </c>
      <c r="C35" s="97" t="s">
        <v>75</v>
      </c>
      <c r="D35" s="127"/>
      <c r="E35" s="41">
        <f t="shared" si="3"/>
        <v>3.200000000000003</v>
      </c>
      <c r="F35" s="41">
        <v>92.7</v>
      </c>
      <c r="G35" s="41">
        <f t="shared" si="1"/>
        <v>75.49999999999999</v>
      </c>
      <c r="H35" s="42">
        <f t="shared" si="4"/>
        <v>0.5340277777777778</v>
      </c>
      <c r="I35" s="42">
        <f t="shared" si="4"/>
        <v>0.5270833333333333</v>
      </c>
      <c r="J35" s="42">
        <f t="shared" si="4"/>
        <v>0.5208333333333334</v>
      </c>
      <c r="K35" s="9"/>
      <c r="L35" s="30"/>
      <c r="M35" s="31"/>
      <c r="N35" s="27"/>
      <c r="O35" s="32"/>
      <c r="P35" s="33"/>
      <c r="Q35" s="34"/>
      <c r="R35" s="27"/>
      <c r="S35" s="30"/>
      <c r="T35" s="30"/>
      <c r="U35" s="31"/>
      <c r="V35" s="27"/>
      <c r="W35" s="32"/>
      <c r="X35" s="33"/>
      <c r="Y35" s="34"/>
      <c r="Z35" s="27"/>
      <c r="AA35" s="30"/>
      <c r="AB35" s="30"/>
      <c r="AC35" s="31"/>
      <c r="AD35" s="27"/>
      <c r="AE35" s="32"/>
      <c r="AF35" s="33"/>
      <c r="AG35" s="34"/>
      <c r="AH35" s="27"/>
    </row>
    <row r="36" spans="1:34" ht="12.75">
      <c r="A36" s="35">
        <v>312</v>
      </c>
      <c r="B36" s="67" t="s">
        <v>76</v>
      </c>
      <c r="C36" s="97" t="s">
        <v>77</v>
      </c>
      <c r="D36" s="127"/>
      <c r="E36" s="41">
        <f t="shared" si="3"/>
        <v>4.099999999999994</v>
      </c>
      <c r="F36" s="41">
        <v>96.8</v>
      </c>
      <c r="G36" s="41">
        <f t="shared" si="1"/>
        <v>71.39999999999999</v>
      </c>
      <c r="H36" s="42">
        <f t="shared" si="4"/>
        <v>0.5381944444444444</v>
      </c>
      <c r="I36" s="42">
        <f t="shared" si="4"/>
        <v>0.53125</v>
      </c>
      <c r="J36" s="42">
        <f t="shared" si="4"/>
        <v>0.525</v>
      </c>
      <c r="K36" s="9"/>
      <c r="L36" s="30"/>
      <c r="M36" s="31"/>
      <c r="N36" s="27"/>
      <c r="O36" s="32"/>
      <c r="P36" s="33"/>
      <c r="Q36" s="34"/>
      <c r="R36" s="27"/>
      <c r="S36" s="30"/>
      <c r="T36" s="30"/>
      <c r="U36" s="31"/>
      <c r="V36" s="27"/>
      <c r="W36" s="32"/>
      <c r="X36" s="33"/>
      <c r="Y36" s="34"/>
      <c r="Z36" s="27"/>
      <c r="AA36" s="30"/>
      <c r="AB36" s="30"/>
      <c r="AC36" s="31"/>
      <c r="AD36" s="27"/>
      <c r="AE36" s="32"/>
      <c r="AF36" s="33"/>
      <c r="AG36" s="34"/>
      <c r="AH36" s="27"/>
    </row>
    <row r="37" spans="1:34" ht="12.75">
      <c r="A37" s="35">
        <v>320</v>
      </c>
      <c r="B37" s="67" t="s">
        <v>78</v>
      </c>
      <c r="C37" s="97"/>
      <c r="D37" s="127"/>
      <c r="E37" s="41">
        <f t="shared" si="3"/>
        <v>5.200000000000003</v>
      </c>
      <c r="F37" s="41">
        <v>102</v>
      </c>
      <c r="G37" s="41">
        <f t="shared" si="1"/>
        <v>66.19999999999999</v>
      </c>
      <c r="H37" s="42">
        <f t="shared" si="4"/>
        <v>0.54375</v>
      </c>
      <c r="I37" s="42">
        <f t="shared" si="4"/>
        <v>0.5361111111111111</v>
      </c>
      <c r="J37" s="42">
        <f t="shared" si="4"/>
        <v>0.5298611111111111</v>
      </c>
      <c r="K37" s="9"/>
      <c r="L37" s="30"/>
      <c r="M37" s="31"/>
      <c r="N37" s="27"/>
      <c r="O37" s="32"/>
      <c r="P37" s="33"/>
      <c r="Q37" s="34"/>
      <c r="R37" s="27"/>
      <c r="S37" s="30"/>
      <c r="T37" s="30"/>
      <c r="U37" s="31"/>
      <c r="V37" s="27"/>
      <c r="W37" s="32"/>
      <c r="X37" s="33"/>
      <c r="Y37" s="34"/>
      <c r="Z37" s="27"/>
      <c r="AA37" s="30"/>
      <c r="AB37" s="30"/>
      <c r="AC37" s="31"/>
      <c r="AD37" s="27"/>
      <c r="AE37" s="32"/>
      <c r="AF37" s="33"/>
      <c r="AG37" s="34"/>
      <c r="AH37" s="27"/>
    </row>
    <row r="38" spans="1:34" ht="12.75">
      <c r="A38" s="35">
        <v>456</v>
      </c>
      <c r="B38" s="68" t="s">
        <v>28</v>
      </c>
      <c r="C38" s="98"/>
      <c r="D38" s="128"/>
      <c r="E38" s="41">
        <f t="shared" si="3"/>
        <v>5.5</v>
      </c>
      <c r="F38" s="41">
        <v>107.5</v>
      </c>
      <c r="G38" s="41">
        <f t="shared" si="1"/>
        <v>60.69999999999999</v>
      </c>
      <c r="H38" s="42">
        <f t="shared" si="4"/>
        <v>0.5493055555555555</v>
      </c>
      <c r="I38" s="42">
        <f t="shared" si="4"/>
        <v>0.5416666666666666</v>
      </c>
      <c r="J38" s="42">
        <f t="shared" si="4"/>
        <v>0.5347222222222222</v>
      </c>
      <c r="K38" s="9"/>
      <c r="L38" s="30"/>
      <c r="M38" s="31"/>
      <c r="N38" s="27"/>
      <c r="O38" s="32"/>
      <c r="P38" s="33"/>
      <c r="Q38" s="34"/>
      <c r="R38" s="27"/>
      <c r="S38" s="30"/>
      <c r="T38" s="30"/>
      <c r="U38" s="31"/>
      <c r="V38" s="27"/>
      <c r="W38" s="32"/>
      <c r="X38" s="33"/>
      <c r="Y38" s="34"/>
      <c r="Z38" s="27"/>
      <c r="AA38" s="30"/>
      <c r="AB38" s="30"/>
      <c r="AC38" s="31"/>
      <c r="AD38" s="27"/>
      <c r="AE38" s="32"/>
      <c r="AF38" s="33"/>
      <c r="AG38" s="34"/>
      <c r="AH38" s="27"/>
    </row>
    <row r="39" spans="1:34" ht="12.75">
      <c r="A39" s="35">
        <v>560</v>
      </c>
      <c r="B39" s="68" t="s">
        <v>29</v>
      </c>
      <c r="C39" s="98" t="s">
        <v>56</v>
      </c>
      <c r="D39" s="128"/>
      <c r="E39" s="41">
        <f t="shared" si="3"/>
        <v>2</v>
      </c>
      <c r="F39" s="41">
        <v>109.5</v>
      </c>
      <c r="G39" s="41">
        <f t="shared" si="1"/>
        <v>58.69999999999999</v>
      </c>
      <c r="H39" s="42">
        <f t="shared" si="4"/>
        <v>0.5513888888888889</v>
      </c>
      <c r="I39" s="42">
        <f t="shared" si="4"/>
        <v>0.5430555555555555</v>
      </c>
      <c r="J39" s="42">
        <f t="shared" si="4"/>
        <v>0.5361111111111111</v>
      </c>
      <c r="K39" s="9"/>
      <c r="L39" s="30"/>
      <c r="M39" s="31"/>
      <c r="N39" s="27"/>
      <c r="O39" s="32"/>
      <c r="P39" s="33"/>
      <c r="Q39" s="34"/>
      <c r="R39" s="27"/>
      <c r="S39" s="30"/>
      <c r="T39" s="30"/>
      <c r="U39" s="31"/>
      <c r="V39" s="27"/>
      <c r="W39" s="32"/>
      <c r="X39" s="33"/>
      <c r="Y39" s="34"/>
      <c r="Z39" s="27"/>
      <c r="AA39" s="30"/>
      <c r="AB39" s="30"/>
      <c r="AC39" s="31"/>
      <c r="AD39" s="27"/>
      <c r="AE39" s="32"/>
      <c r="AF39" s="33"/>
      <c r="AG39" s="34"/>
      <c r="AH39" s="27"/>
    </row>
    <row r="40" spans="1:34" ht="12.75">
      <c r="A40" s="35">
        <v>842</v>
      </c>
      <c r="B40" s="69" t="s">
        <v>79</v>
      </c>
      <c r="C40" s="99" t="s">
        <v>56</v>
      </c>
      <c r="D40" s="129" t="s">
        <v>30</v>
      </c>
      <c r="E40" s="41">
        <f t="shared" si="3"/>
        <v>6.099999999999994</v>
      </c>
      <c r="F40" s="41">
        <v>115.6</v>
      </c>
      <c r="G40" s="41">
        <f t="shared" si="1"/>
        <v>52.599999999999994</v>
      </c>
      <c r="H40" s="42">
        <f t="shared" si="4"/>
        <v>0.5576388888888889</v>
      </c>
      <c r="I40" s="42">
        <f t="shared" si="4"/>
        <v>0.5493055555555555</v>
      </c>
      <c r="J40" s="42">
        <f t="shared" si="4"/>
        <v>0.5416666666666666</v>
      </c>
      <c r="K40" s="9"/>
      <c r="L40" s="30"/>
      <c r="M40" s="31"/>
      <c r="N40" s="27"/>
      <c r="O40" s="32"/>
      <c r="P40" s="33"/>
      <c r="Q40" s="34"/>
      <c r="R40" s="27"/>
      <c r="S40" s="30"/>
      <c r="T40" s="30"/>
      <c r="U40" s="31"/>
      <c r="V40" s="27"/>
      <c r="W40" s="32"/>
      <c r="X40" s="33"/>
      <c r="Y40" s="34"/>
      <c r="Z40" s="27"/>
      <c r="AA40" s="30"/>
      <c r="AB40" s="30"/>
      <c r="AC40" s="31"/>
      <c r="AD40" s="27"/>
      <c r="AE40" s="32"/>
      <c r="AF40" s="33"/>
      <c r="AG40" s="34"/>
      <c r="AH40" s="27"/>
    </row>
    <row r="41" spans="1:34" ht="12.75">
      <c r="A41" s="35">
        <v>616</v>
      </c>
      <c r="B41" s="70" t="s">
        <v>31</v>
      </c>
      <c r="C41" s="100" t="s">
        <v>56</v>
      </c>
      <c r="D41" s="130"/>
      <c r="E41" s="41">
        <f t="shared" si="3"/>
        <v>3</v>
      </c>
      <c r="F41" s="41">
        <v>118.6</v>
      </c>
      <c r="G41" s="41">
        <f t="shared" si="1"/>
        <v>49.599999999999994</v>
      </c>
      <c r="H41" s="42">
        <f t="shared" si="4"/>
        <v>0.5604166666666667</v>
      </c>
      <c r="I41" s="42">
        <f t="shared" si="4"/>
        <v>0.5520833333333334</v>
      </c>
      <c r="J41" s="42">
        <f t="shared" si="4"/>
        <v>0.5444444444444445</v>
      </c>
      <c r="K41" s="9"/>
      <c r="L41" s="30"/>
      <c r="M41" s="31"/>
      <c r="N41" s="27"/>
      <c r="O41" s="32"/>
      <c r="P41" s="33"/>
      <c r="Q41" s="34"/>
      <c r="R41" s="27"/>
      <c r="S41" s="30"/>
      <c r="T41" s="30"/>
      <c r="U41" s="31"/>
      <c r="V41" s="27"/>
      <c r="W41" s="32"/>
      <c r="X41" s="33"/>
      <c r="Y41" s="34"/>
      <c r="Z41" s="27"/>
      <c r="AA41" s="30"/>
      <c r="AB41" s="30"/>
      <c r="AC41" s="31"/>
      <c r="AD41" s="27"/>
      <c r="AE41" s="32"/>
      <c r="AF41" s="33"/>
      <c r="AG41" s="34"/>
      <c r="AH41" s="27"/>
    </row>
    <row r="42" spans="1:34" ht="12.75">
      <c r="A42" s="35">
        <v>480</v>
      </c>
      <c r="B42" s="71"/>
      <c r="C42" s="101" t="s">
        <v>57</v>
      </c>
      <c r="D42" s="131"/>
      <c r="E42" s="41">
        <f t="shared" si="3"/>
        <v>4.400000000000006</v>
      </c>
      <c r="F42" s="41">
        <v>123</v>
      </c>
      <c r="G42" s="41">
        <f t="shared" si="1"/>
        <v>45.19999999999999</v>
      </c>
      <c r="H42" s="42">
        <f t="shared" si="4"/>
        <v>0.5652777777777778</v>
      </c>
      <c r="I42" s="42">
        <f t="shared" si="4"/>
        <v>0.55625</v>
      </c>
      <c r="J42" s="42">
        <f t="shared" si="4"/>
        <v>0.5486111111111112</v>
      </c>
      <c r="K42" s="9"/>
      <c r="L42" s="30"/>
      <c r="M42" s="31"/>
      <c r="N42" s="27"/>
      <c r="O42" s="32"/>
      <c r="P42" s="33"/>
      <c r="Q42" s="34"/>
      <c r="R42" s="27"/>
      <c r="S42" s="30"/>
      <c r="T42" s="30"/>
      <c r="U42" s="31"/>
      <c r="V42" s="27"/>
      <c r="W42" s="32"/>
      <c r="X42" s="33"/>
      <c r="Y42" s="34"/>
      <c r="Z42" s="27"/>
      <c r="AA42" s="30"/>
      <c r="AB42" s="30"/>
      <c r="AC42" s="31"/>
      <c r="AD42" s="27"/>
      <c r="AE42" s="32"/>
      <c r="AF42" s="33"/>
      <c r="AG42" s="34"/>
      <c r="AH42" s="27"/>
    </row>
    <row r="43" spans="1:34" ht="12.75">
      <c r="A43" s="35">
        <v>326</v>
      </c>
      <c r="B43" s="72" t="s">
        <v>32</v>
      </c>
      <c r="C43" s="102"/>
      <c r="D43" s="132"/>
      <c r="E43" s="41">
        <f t="shared" si="3"/>
        <v>6.400000000000006</v>
      </c>
      <c r="F43" s="41">
        <v>129.4</v>
      </c>
      <c r="G43" s="41">
        <f t="shared" si="1"/>
        <v>38.79999999999998</v>
      </c>
      <c r="H43" s="42">
        <f t="shared" si="4"/>
        <v>0.5722222222222222</v>
      </c>
      <c r="I43" s="42">
        <f t="shared" si="4"/>
        <v>0.5625</v>
      </c>
      <c r="J43" s="42">
        <f t="shared" si="4"/>
        <v>0.5541666666666667</v>
      </c>
      <c r="K43" s="9"/>
      <c r="L43" s="30"/>
      <c r="M43" s="31"/>
      <c r="N43" s="27"/>
      <c r="O43" s="32"/>
      <c r="P43" s="33"/>
      <c r="Q43" s="34"/>
      <c r="R43" s="27"/>
      <c r="S43" s="30"/>
      <c r="T43" s="30"/>
      <c r="U43" s="31"/>
      <c r="V43" s="27"/>
      <c r="W43" s="32"/>
      <c r="X43" s="33"/>
      <c r="Y43" s="34"/>
      <c r="Z43" s="27"/>
      <c r="AA43" s="30"/>
      <c r="AB43" s="30"/>
      <c r="AC43" s="31"/>
      <c r="AD43" s="27"/>
      <c r="AE43" s="32"/>
      <c r="AF43" s="33"/>
      <c r="AG43" s="34"/>
      <c r="AH43" s="27"/>
    </row>
    <row r="44" spans="1:34" ht="12.75">
      <c r="A44" s="35">
        <v>299</v>
      </c>
      <c r="B44" s="72" t="s">
        <v>33</v>
      </c>
      <c r="C44" s="102" t="s">
        <v>58</v>
      </c>
      <c r="D44" s="138" t="s">
        <v>64</v>
      </c>
      <c r="E44" s="41">
        <f>F44-F43</f>
        <v>2.5</v>
      </c>
      <c r="F44" s="41">
        <v>131.9</v>
      </c>
      <c r="G44" s="41">
        <f>G$9-F44</f>
        <v>36.29999999999998</v>
      </c>
      <c r="H44" s="42">
        <f t="shared" si="4"/>
        <v>0.5743055555555555</v>
      </c>
      <c r="I44" s="42">
        <f t="shared" si="4"/>
        <v>0.5652777777777778</v>
      </c>
      <c r="J44" s="42">
        <f t="shared" si="4"/>
        <v>0.5569444444444445</v>
      </c>
      <c r="K44" s="9"/>
      <c r="L44" s="30"/>
      <c r="M44" s="31"/>
      <c r="N44" s="27"/>
      <c r="O44" s="32"/>
      <c r="P44" s="33"/>
      <c r="Q44" s="34"/>
      <c r="R44" s="27"/>
      <c r="S44" s="30"/>
      <c r="T44" s="30"/>
      <c r="U44" s="31"/>
      <c r="V44" s="27"/>
      <c r="W44" s="32"/>
      <c r="X44" s="33"/>
      <c r="Y44" s="34"/>
      <c r="Z44" s="27"/>
      <c r="AA44" s="30"/>
      <c r="AB44" s="30"/>
      <c r="AC44" s="31"/>
      <c r="AD44" s="27"/>
      <c r="AE44" s="32"/>
      <c r="AF44" s="33"/>
      <c r="AG44" s="34"/>
      <c r="AH44" s="27"/>
    </row>
    <row r="45" spans="1:34" ht="12.75">
      <c r="A45" s="35">
        <v>300</v>
      </c>
      <c r="B45" s="72" t="s">
        <v>34</v>
      </c>
      <c r="C45" s="102" t="s">
        <v>58</v>
      </c>
      <c r="D45" s="132"/>
      <c r="E45" s="41">
        <f>F45-F44</f>
        <v>3.1999999999999886</v>
      </c>
      <c r="F45" s="41">
        <v>135.1</v>
      </c>
      <c r="G45" s="41">
        <f>G$9-F45</f>
        <v>33.099999999999994</v>
      </c>
      <c r="H45" s="42">
        <f t="shared" si="4"/>
        <v>0.5777777777777777</v>
      </c>
      <c r="I45" s="42">
        <f t="shared" si="4"/>
        <v>0.5680555555555555</v>
      </c>
      <c r="J45" s="42">
        <f t="shared" si="4"/>
        <v>0.5597222222222222</v>
      </c>
      <c r="K45" s="9"/>
      <c r="L45" s="30"/>
      <c r="M45" s="31"/>
      <c r="N45" s="27"/>
      <c r="O45" s="32"/>
      <c r="P45" s="33"/>
      <c r="Q45" s="34"/>
      <c r="R45" s="27"/>
      <c r="S45" s="30"/>
      <c r="T45" s="30"/>
      <c r="U45" s="31"/>
      <c r="V45" s="27"/>
      <c r="W45" s="32"/>
      <c r="X45" s="33"/>
      <c r="Y45" s="34"/>
      <c r="Z45" s="27"/>
      <c r="AA45" s="30"/>
      <c r="AB45" s="30"/>
      <c r="AC45" s="31"/>
      <c r="AD45" s="27"/>
      <c r="AE45" s="32"/>
      <c r="AF45" s="33"/>
      <c r="AG45" s="34"/>
      <c r="AH45" s="27"/>
    </row>
    <row r="46" spans="1:34" ht="12.75">
      <c r="A46" s="35">
        <v>254</v>
      </c>
      <c r="B46" s="73" t="s">
        <v>35</v>
      </c>
      <c r="C46" s="103" t="s">
        <v>58</v>
      </c>
      <c r="D46" s="139" t="s">
        <v>65</v>
      </c>
      <c r="E46" s="41">
        <f>F46-F45</f>
        <v>3.5999999999999943</v>
      </c>
      <c r="F46" s="41">
        <v>138.7</v>
      </c>
      <c r="G46" s="41">
        <f>G$9-F46</f>
        <v>29.5</v>
      </c>
      <c r="H46" s="42">
        <f t="shared" si="4"/>
        <v>0.5819444444444445</v>
      </c>
      <c r="I46" s="42">
        <f t="shared" si="4"/>
        <v>0.5715277777777777</v>
      </c>
      <c r="J46" s="42">
        <f t="shared" si="4"/>
        <v>0.5625</v>
      </c>
      <c r="K46" s="9"/>
      <c r="L46" s="30"/>
      <c r="M46" s="31"/>
      <c r="N46" s="27"/>
      <c r="O46" s="32"/>
      <c r="P46" s="33"/>
      <c r="Q46" s="34"/>
      <c r="R46" s="27"/>
      <c r="S46" s="30"/>
      <c r="T46" s="30"/>
      <c r="U46" s="31"/>
      <c r="V46" s="27"/>
      <c r="W46" s="32"/>
      <c r="X46" s="33"/>
      <c r="Y46" s="34"/>
      <c r="Z46" s="27"/>
      <c r="AA46" s="30"/>
      <c r="AB46" s="30"/>
      <c r="AC46" s="31"/>
      <c r="AD46" s="27"/>
      <c r="AE46" s="32"/>
      <c r="AF46" s="33"/>
      <c r="AG46" s="34"/>
      <c r="AH46" s="27"/>
    </row>
    <row r="47" spans="1:34" ht="12.75">
      <c r="A47" s="35">
        <v>216</v>
      </c>
      <c r="B47" s="74" t="s">
        <v>36</v>
      </c>
      <c r="C47" s="104" t="s">
        <v>58</v>
      </c>
      <c r="D47" s="133"/>
      <c r="E47" s="41">
        <f t="shared" si="3"/>
        <v>2.4000000000000057</v>
      </c>
      <c r="F47" s="41">
        <v>141.1</v>
      </c>
      <c r="G47" s="41">
        <f t="shared" si="1"/>
        <v>27.099999999999994</v>
      </c>
      <c r="H47" s="42">
        <f t="shared" si="4"/>
        <v>0.5840277777777778</v>
      </c>
      <c r="I47" s="42">
        <f t="shared" si="4"/>
        <v>0.5736111111111111</v>
      </c>
      <c r="J47" s="42">
        <f t="shared" si="4"/>
        <v>0.5652777777777778</v>
      </c>
      <c r="K47" s="9"/>
      <c r="L47" s="30"/>
      <c r="M47" s="31"/>
      <c r="N47" s="27"/>
      <c r="O47" s="32"/>
      <c r="P47" s="33"/>
      <c r="Q47" s="34"/>
      <c r="R47" s="27"/>
      <c r="S47" s="30"/>
      <c r="T47" s="30"/>
      <c r="U47" s="31"/>
      <c r="V47" s="27"/>
      <c r="W47" s="32"/>
      <c r="X47" s="33"/>
      <c r="Y47" s="34"/>
      <c r="Z47" s="27"/>
      <c r="AA47" s="30"/>
      <c r="AB47" s="30"/>
      <c r="AC47" s="31"/>
      <c r="AD47" s="27"/>
      <c r="AE47" s="32"/>
      <c r="AF47" s="33"/>
      <c r="AG47" s="34"/>
      <c r="AH47" s="27"/>
    </row>
    <row r="48" spans="1:34" ht="12.75">
      <c r="A48" s="35">
        <v>171</v>
      </c>
      <c r="B48" s="74" t="s">
        <v>37</v>
      </c>
      <c r="C48" s="104"/>
      <c r="D48" s="133"/>
      <c r="E48" s="41">
        <f t="shared" si="3"/>
        <v>1.0999999999999943</v>
      </c>
      <c r="F48" s="41">
        <v>142.2</v>
      </c>
      <c r="G48" s="41">
        <f aca="true" t="shared" si="5" ref="G48:G55">G$9-F48</f>
        <v>26</v>
      </c>
      <c r="H48" s="42">
        <f t="shared" si="4"/>
        <v>0.5854166666666667</v>
      </c>
      <c r="I48" s="42">
        <f t="shared" si="4"/>
        <v>0.575</v>
      </c>
      <c r="J48" s="42">
        <f t="shared" si="4"/>
        <v>0.5659722222222222</v>
      </c>
      <c r="K48" s="9"/>
      <c r="L48" s="30"/>
      <c r="M48" s="31"/>
      <c r="N48" s="27"/>
      <c r="O48" s="32"/>
      <c r="P48" s="33"/>
      <c r="Q48" s="34"/>
      <c r="R48" s="27"/>
      <c r="S48" s="30"/>
      <c r="T48" s="30"/>
      <c r="U48" s="31"/>
      <c r="V48" s="27"/>
      <c r="W48" s="32"/>
      <c r="X48" s="33"/>
      <c r="Y48" s="34"/>
      <c r="Z48" s="27"/>
      <c r="AA48" s="30"/>
      <c r="AB48" s="30"/>
      <c r="AC48" s="31"/>
      <c r="AD48" s="27"/>
      <c r="AE48" s="32"/>
      <c r="AF48" s="33"/>
      <c r="AG48" s="34"/>
      <c r="AH48" s="27"/>
    </row>
    <row r="49" spans="1:34" ht="12.75">
      <c r="A49" s="35">
        <v>163</v>
      </c>
      <c r="B49" s="74"/>
      <c r="C49" s="104" t="s">
        <v>59</v>
      </c>
      <c r="D49" s="134" t="s">
        <v>60</v>
      </c>
      <c r="E49" s="41">
        <f t="shared" si="3"/>
        <v>1.9000000000000057</v>
      </c>
      <c r="F49" s="41">
        <v>144.1</v>
      </c>
      <c r="G49" s="41">
        <f t="shared" si="5"/>
        <v>24.099999999999994</v>
      </c>
      <c r="H49" s="42">
        <f t="shared" si="4"/>
        <v>0.5875</v>
      </c>
      <c r="I49" s="42">
        <f t="shared" si="4"/>
        <v>0.5770833333333334</v>
      </c>
      <c r="J49" s="42">
        <f t="shared" si="4"/>
        <v>0.5673611111111111</v>
      </c>
      <c r="K49" s="9"/>
      <c r="L49" s="30"/>
      <c r="M49" s="31"/>
      <c r="N49" s="27"/>
      <c r="O49" s="32"/>
      <c r="P49" s="33"/>
      <c r="Q49" s="34"/>
      <c r="R49" s="27"/>
      <c r="S49" s="30"/>
      <c r="T49" s="30"/>
      <c r="U49" s="31"/>
      <c r="V49" s="27"/>
      <c r="W49" s="32"/>
      <c r="X49" s="33"/>
      <c r="Y49" s="34"/>
      <c r="Z49" s="27"/>
      <c r="AA49" s="30"/>
      <c r="AB49" s="30"/>
      <c r="AC49" s="31"/>
      <c r="AD49" s="27"/>
      <c r="AE49" s="32"/>
      <c r="AF49" s="33"/>
      <c r="AG49" s="34"/>
      <c r="AH49" s="27"/>
    </row>
    <row r="50" spans="1:34" ht="12.75">
      <c r="A50" s="35">
        <v>148</v>
      </c>
      <c r="B50" s="74" t="s">
        <v>38</v>
      </c>
      <c r="C50" s="104" t="s">
        <v>59</v>
      </c>
      <c r="D50" s="133"/>
      <c r="E50" s="41">
        <f aca="true" t="shared" si="6" ref="E50:E56">F50-F49</f>
        <v>5.099999999999994</v>
      </c>
      <c r="F50" s="41">
        <v>149.2</v>
      </c>
      <c r="G50" s="41">
        <f t="shared" si="5"/>
        <v>19</v>
      </c>
      <c r="H50" s="42">
        <f t="shared" si="4"/>
        <v>0.5923611111111111</v>
      </c>
      <c r="I50" s="42">
        <f t="shared" si="4"/>
        <v>0.5819444444444445</v>
      </c>
      <c r="J50" s="42">
        <f t="shared" si="4"/>
        <v>0.5722222222222222</v>
      </c>
      <c r="K50" s="9"/>
      <c r="L50" s="30"/>
      <c r="M50" s="31"/>
      <c r="N50" s="27"/>
      <c r="O50" s="32"/>
      <c r="P50" s="33"/>
      <c r="Q50" s="34"/>
      <c r="R50" s="27"/>
      <c r="S50" s="30"/>
      <c r="T50" s="30"/>
      <c r="U50" s="31"/>
      <c r="V50" s="27"/>
      <c r="W50" s="32"/>
      <c r="X50" s="33"/>
      <c r="Y50" s="34"/>
      <c r="Z50" s="27"/>
      <c r="AA50" s="30"/>
      <c r="AB50" s="30"/>
      <c r="AC50" s="31"/>
      <c r="AD50" s="27"/>
      <c r="AE50" s="32"/>
      <c r="AF50" s="33"/>
      <c r="AG50" s="34"/>
      <c r="AH50" s="27"/>
    </row>
    <row r="51" spans="1:34" ht="12.75">
      <c r="A51" s="35">
        <v>127</v>
      </c>
      <c r="B51" s="74" t="s">
        <v>39</v>
      </c>
      <c r="C51" s="104" t="s">
        <v>59</v>
      </c>
      <c r="D51" s="133"/>
      <c r="E51" s="41">
        <f t="shared" si="6"/>
        <v>2.9000000000000057</v>
      </c>
      <c r="F51" s="41">
        <v>152.1</v>
      </c>
      <c r="G51" s="41">
        <f t="shared" si="5"/>
        <v>16.099999999999994</v>
      </c>
      <c r="H51" s="42">
        <f t="shared" si="4"/>
        <v>0.5958333333333333</v>
      </c>
      <c r="I51" s="42">
        <f t="shared" si="4"/>
        <v>0.5847222222222223</v>
      </c>
      <c r="J51" s="42">
        <f t="shared" si="4"/>
        <v>0.575</v>
      </c>
      <c r="K51" s="9"/>
      <c r="L51" s="30"/>
      <c r="M51" s="31"/>
      <c r="N51" s="27"/>
      <c r="O51" s="32"/>
      <c r="P51" s="33"/>
      <c r="Q51" s="34"/>
      <c r="R51" s="27"/>
      <c r="S51" s="30"/>
      <c r="T51" s="30"/>
      <c r="U51" s="31"/>
      <c r="V51" s="27"/>
      <c r="W51" s="32"/>
      <c r="X51" s="33"/>
      <c r="Y51" s="34"/>
      <c r="Z51" s="27"/>
      <c r="AA51" s="30"/>
      <c r="AB51" s="30"/>
      <c r="AC51" s="31"/>
      <c r="AD51" s="27"/>
      <c r="AE51" s="32"/>
      <c r="AF51" s="33"/>
      <c r="AG51" s="34"/>
      <c r="AH51" s="27"/>
    </row>
    <row r="52" spans="1:34" ht="12.75">
      <c r="A52" s="35">
        <v>63</v>
      </c>
      <c r="B52" s="74" t="s">
        <v>40</v>
      </c>
      <c r="C52" s="104" t="s">
        <v>44</v>
      </c>
      <c r="D52" s="133"/>
      <c r="E52" s="41">
        <f t="shared" si="6"/>
        <v>5</v>
      </c>
      <c r="F52" s="41">
        <v>157.1</v>
      </c>
      <c r="G52" s="41">
        <f t="shared" si="5"/>
        <v>11.099999999999994</v>
      </c>
      <c r="H52" s="42">
        <f aca="true" t="shared" si="7" ref="H52:J56">H$9+TIME(0,$F52/H$6*60,0)</f>
        <v>0.6006944444444444</v>
      </c>
      <c r="I52" s="42">
        <f t="shared" si="7"/>
        <v>0.5895833333333333</v>
      </c>
      <c r="J52" s="42">
        <f t="shared" si="7"/>
        <v>0.5791666666666666</v>
      </c>
      <c r="K52" s="9"/>
      <c r="L52" s="30"/>
      <c r="M52" s="31"/>
      <c r="N52" s="27"/>
      <c r="O52" s="32"/>
      <c r="P52" s="33"/>
      <c r="Q52" s="34"/>
      <c r="R52" s="27"/>
      <c r="S52" s="30"/>
      <c r="T52" s="30"/>
      <c r="U52" s="31"/>
      <c r="V52" s="27"/>
      <c r="W52" s="32"/>
      <c r="X52" s="33"/>
      <c r="Y52" s="34"/>
      <c r="Z52" s="27"/>
      <c r="AA52" s="30"/>
      <c r="AB52" s="30"/>
      <c r="AC52" s="31"/>
      <c r="AD52" s="27"/>
      <c r="AE52" s="32"/>
      <c r="AF52" s="33"/>
      <c r="AG52" s="34"/>
      <c r="AH52" s="27"/>
    </row>
    <row r="53" spans="1:34" ht="12.75">
      <c r="A53" s="35">
        <v>44</v>
      </c>
      <c r="B53" s="74" t="s">
        <v>40</v>
      </c>
      <c r="C53" s="104" t="s">
        <v>43</v>
      </c>
      <c r="D53" s="133"/>
      <c r="E53" s="41">
        <f t="shared" si="6"/>
        <v>3.4000000000000057</v>
      </c>
      <c r="F53" s="41">
        <v>160.5</v>
      </c>
      <c r="G53" s="41">
        <f t="shared" si="5"/>
        <v>7.699999999999989</v>
      </c>
      <c r="H53" s="42">
        <f t="shared" si="7"/>
        <v>0.6041666666666666</v>
      </c>
      <c r="I53" s="42">
        <f t="shared" si="7"/>
        <v>0.5923611111111111</v>
      </c>
      <c r="J53" s="42">
        <f t="shared" si="7"/>
        <v>0.5826388888888889</v>
      </c>
      <c r="K53" s="9"/>
      <c r="L53" s="30"/>
      <c r="M53" s="31"/>
      <c r="N53" s="27"/>
      <c r="O53" s="32"/>
      <c r="P53" s="33"/>
      <c r="Q53" s="34"/>
      <c r="R53" s="27"/>
      <c r="S53" s="30"/>
      <c r="T53" s="30"/>
      <c r="U53" s="31"/>
      <c r="V53" s="27"/>
      <c r="W53" s="32"/>
      <c r="X53" s="33"/>
      <c r="Y53" s="34"/>
      <c r="Z53" s="27"/>
      <c r="AA53" s="30"/>
      <c r="AB53" s="30"/>
      <c r="AC53" s="31"/>
      <c r="AD53" s="27"/>
      <c r="AE53" s="32"/>
      <c r="AF53" s="33"/>
      <c r="AG53" s="34"/>
      <c r="AH53" s="27"/>
    </row>
    <row r="54" spans="1:34" ht="12.75">
      <c r="A54" s="35">
        <v>26</v>
      </c>
      <c r="B54" s="74" t="s">
        <v>42</v>
      </c>
      <c r="C54" s="104" t="s">
        <v>41</v>
      </c>
      <c r="D54" s="133"/>
      <c r="E54" s="41">
        <f t="shared" si="6"/>
        <v>4.5</v>
      </c>
      <c r="F54" s="41">
        <v>165</v>
      </c>
      <c r="G54" s="41">
        <f t="shared" si="5"/>
        <v>3.1999999999999886</v>
      </c>
      <c r="H54" s="42">
        <f t="shared" si="7"/>
        <v>0.6090277777777777</v>
      </c>
      <c r="I54" s="42">
        <f t="shared" si="7"/>
        <v>0.5972222222222222</v>
      </c>
      <c r="J54" s="42">
        <f t="shared" si="7"/>
        <v>0.5868055555555556</v>
      </c>
      <c r="K54" s="9"/>
      <c r="L54" s="30"/>
      <c r="M54" s="31"/>
      <c r="N54" s="27"/>
      <c r="O54" s="32"/>
      <c r="P54" s="33"/>
      <c r="Q54" s="34"/>
      <c r="R54" s="27"/>
      <c r="S54" s="30"/>
      <c r="T54" s="30"/>
      <c r="U54" s="31"/>
      <c r="V54" s="27"/>
      <c r="W54" s="32"/>
      <c r="X54" s="33"/>
      <c r="Y54" s="34"/>
      <c r="Z54" s="27"/>
      <c r="AA54" s="30"/>
      <c r="AB54" s="30"/>
      <c r="AC54" s="31"/>
      <c r="AD54" s="27"/>
      <c r="AE54" s="32"/>
      <c r="AF54" s="33"/>
      <c r="AG54" s="34"/>
      <c r="AH54" s="27"/>
    </row>
    <row r="55" spans="1:34" ht="12.75">
      <c r="A55" s="35">
        <v>25</v>
      </c>
      <c r="B55" s="74" t="s">
        <v>42</v>
      </c>
      <c r="C55" s="104" t="s">
        <v>61</v>
      </c>
      <c r="D55" s="133"/>
      <c r="E55" s="41">
        <f t="shared" si="6"/>
        <v>2.0999999999999943</v>
      </c>
      <c r="F55" s="41">
        <v>167.1</v>
      </c>
      <c r="G55" s="41">
        <f t="shared" si="5"/>
        <v>1.0999999999999943</v>
      </c>
      <c r="H55" s="42">
        <f t="shared" si="7"/>
        <v>0.6111111111111112</v>
      </c>
      <c r="I55" s="42">
        <f t="shared" si="7"/>
        <v>0.5993055555555555</v>
      </c>
      <c r="J55" s="42">
        <f t="shared" si="7"/>
        <v>0.5881944444444445</v>
      </c>
      <c r="K55" s="9"/>
      <c r="L55" s="30"/>
      <c r="M55" s="31"/>
      <c r="N55" s="27"/>
      <c r="O55" s="32"/>
      <c r="P55" s="33"/>
      <c r="Q55" s="34"/>
      <c r="R55" s="27"/>
      <c r="S55" s="30"/>
      <c r="T55" s="30"/>
      <c r="U55" s="31"/>
      <c r="V55" s="27"/>
      <c r="W55" s="32"/>
      <c r="X55" s="33"/>
      <c r="Y55" s="34"/>
      <c r="Z55" s="27"/>
      <c r="AA55" s="30"/>
      <c r="AB55" s="30"/>
      <c r="AC55" s="31"/>
      <c r="AD55" s="27"/>
      <c r="AE55" s="32"/>
      <c r="AF55" s="33"/>
      <c r="AG55" s="34"/>
      <c r="AH55" s="27"/>
    </row>
    <row r="56" spans="1:34" ht="12.75">
      <c r="A56" s="35">
        <v>24</v>
      </c>
      <c r="B56" s="74" t="s">
        <v>42</v>
      </c>
      <c r="C56" s="104" t="s">
        <v>62</v>
      </c>
      <c r="D56" s="135" t="s">
        <v>63</v>
      </c>
      <c r="E56" s="41">
        <f t="shared" si="6"/>
        <v>1.0999999999999943</v>
      </c>
      <c r="F56" s="41">
        <v>168.2</v>
      </c>
      <c r="G56" s="41">
        <f t="shared" si="1"/>
        <v>0</v>
      </c>
      <c r="H56" s="42">
        <f t="shared" si="7"/>
        <v>0.6125</v>
      </c>
      <c r="I56" s="42">
        <f t="shared" si="7"/>
        <v>0.6</v>
      </c>
      <c r="J56" s="42">
        <f t="shared" si="7"/>
        <v>0.5895833333333333</v>
      </c>
      <c r="K56" s="9"/>
      <c r="L56" s="30"/>
      <c r="M56" s="31"/>
      <c r="N56" s="27"/>
      <c r="O56" s="32"/>
      <c r="P56" s="33"/>
      <c r="Q56" s="34"/>
      <c r="R56" s="27"/>
      <c r="S56" s="30"/>
      <c r="T56" s="30"/>
      <c r="U56" s="31"/>
      <c r="V56" s="27"/>
      <c r="W56" s="32"/>
      <c r="X56" s="33"/>
      <c r="Y56" s="34"/>
      <c r="Z56" s="27"/>
      <c r="AA56" s="30"/>
      <c r="AB56" s="30"/>
      <c r="AC56" s="31"/>
      <c r="AD56" s="27"/>
      <c r="AE56" s="32"/>
      <c r="AF56" s="33"/>
      <c r="AG56" s="34"/>
      <c r="AH56" s="27"/>
    </row>
    <row r="57" spans="11:34" ht="12.75">
      <c r="K57" s="9"/>
      <c r="L57" s="30"/>
      <c r="M57" s="31"/>
      <c r="N57" s="27"/>
      <c r="O57" s="32"/>
      <c r="P57" s="33"/>
      <c r="Q57" s="34"/>
      <c r="R57" s="27"/>
      <c r="S57" s="30"/>
      <c r="T57" s="30"/>
      <c r="U57" s="31"/>
      <c r="V57" s="27"/>
      <c r="W57" s="32"/>
      <c r="X57" s="33"/>
      <c r="Y57" s="34"/>
      <c r="Z57" s="27"/>
      <c r="AA57" s="30"/>
      <c r="AB57" s="30"/>
      <c r="AC57" s="31"/>
      <c r="AD57" s="27"/>
      <c r="AE57" s="32"/>
      <c r="AF57" s="33"/>
      <c r="AG57" s="34"/>
      <c r="AH57" s="27"/>
    </row>
    <row r="58" spans="11:34" ht="12.75">
      <c r="K58" s="9"/>
      <c r="L58" s="30"/>
      <c r="M58" s="31"/>
      <c r="N58" s="27"/>
      <c r="O58" s="32"/>
      <c r="P58" s="33"/>
      <c r="Q58" s="34"/>
      <c r="R58" s="27"/>
      <c r="S58" s="30"/>
      <c r="T58" s="30"/>
      <c r="U58" s="31"/>
      <c r="V58" s="27"/>
      <c r="W58" s="32"/>
      <c r="X58" s="33"/>
      <c r="Y58" s="34"/>
      <c r="Z58" s="27"/>
      <c r="AA58" s="30"/>
      <c r="AB58" s="30"/>
      <c r="AC58" s="31"/>
      <c r="AD58" s="27"/>
      <c r="AE58" s="32"/>
      <c r="AF58" s="33"/>
      <c r="AG58" s="34"/>
      <c r="AH58" s="27"/>
    </row>
    <row r="59" spans="11:34" ht="12.75">
      <c r="K59" s="9"/>
      <c r="L59" s="30"/>
      <c r="M59" s="31"/>
      <c r="N59" s="27"/>
      <c r="O59" s="32"/>
      <c r="P59" s="33"/>
      <c r="Q59" s="34"/>
      <c r="R59" s="27"/>
      <c r="S59" s="30"/>
      <c r="T59" s="30"/>
      <c r="U59" s="31"/>
      <c r="V59" s="27"/>
      <c r="W59" s="32"/>
      <c r="X59" s="33"/>
      <c r="Y59" s="34"/>
      <c r="Z59" s="27"/>
      <c r="AA59" s="30"/>
      <c r="AB59" s="30"/>
      <c r="AC59" s="31"/>
      <c r="AD59" s="27"/>
      <c r="AE59" s="32"/>
      <c r="AF59" s="33"/>
      <c r="AG59" s="34"/>
      <c r="AH59" s="27"/>
    </row>
    <row r="60" spans="1:34" ht="12.75">
      <c r="A60" s="7"/>
      <c r="B60" s="3"/>
      <c r="C60" s="3"/>
      <c r="D60" s="3"/>
      <c r="E60" s="13"/>
      <c r="F60" s="13"/>
      <c r="G60" s="7"/>
      <c r="H60" s="14"/>
      <c r="I60" s="15"/>
      <c r="J60" s="16"/>
      <c r="K60" s="9"/>
      <c r="L60" s="30"/>
      <c r="M60" s="31"/>
      <c r="N60" s="27"/>
      <c r="O60" s="32"/>
      <c r="P60" s="33"/>
      <c r="Q60" s="34"/>
      <c r="R60" s="27"/>
      <c r="S60" s="30"/>
      <c r="T60" s="30"/>
      <c r="U60" s="31"/>
      <c r="V60" s="27"/>
      <c r="W60" s="32"/>
      <c r="X60" s="33"/>
      <c r="Y60" s="34"/>
      <c r="Z60" s="27"/>
      <c r="AA60" s="30"/>
      <c r="AB60" s="30"/>
      <c r="AC60" s="31"/>
      <c r="AD60" s="27"/>
      <c r="AE60" s="32"/>
      <c r="AF60" s="33"/>
      <c r="AG60" s="34"/>
      <c r="AH60" s="27"/>
    </row>
    <row r="61" spans="1:34" ht="12.75">
      <c r="A61" s="7"/>
      <c r="B61" s="3"/>
      <c r="C61" s="3"/>
      <c r="D61" s="3"/>
      <c r="E61" s="13"/>
      <c r="F61" s="13"/>
      <c r="G61" s="13"/>
      <c r="H61" s="8"/>
      <c r="I61" s="8"/>
      <c r="J61" s="8"/>
      <c r="K61" s="9"/>
      <c r="L61" s="30"/>
      <c r="M61" s="31"/>
      <c r="N61" s="27"/>
      <c r="O61" s="32"/>
      <c r="P61" s="33"/>
      <c r="Q61" s="34"/>
      <c r="R61" s="27"/>
      <c r="S61" s="30"/>
      <c r="T61" s="30"/>
      <c r="U61" s="31"/>
      <c r="V61" s="27"/>
      <c r="W61" s="32"/>
      <c r="X61" s="33"/>
      <c r="Y61" s="34"/>
      <c r="Z61" s="27"/>
      <c r="AA61" s="30"/>
      <c r="AB61" s="30"/>
      <c r="AC61" s="31"/>
      <c r="AD61" s="27"/>
      <c r="AE61" s="32"/>
      <c r="AF61" s="33"/>
      <c r="AG61" s="34"/>
      <c r="AH61" s="27"/>
    </row>
    <row r="62" spans="1:34" ht="12.75">
      <c r="A62" s="7"/>
      <c r="B62" s="3"/>
      <c r="C62" s="3"/>
      <c r="D62" s="3"/>
      <c r="E62" s="13"/>
      <c r="F62" s="13"/>
      <c r="G62" s="13"/>
      <c r="H62" s="8"/>
      <c r="I62" s="8"/>
      <c r="J62" s="8"/>
      <c r="K62" s="9"/>
      <c r="L62" s="30"/>
      <c r="M62" s="31"/>
      <c r="N62" s="27"/>
      <c r="O62" s="32"/>
      <c r="P62" s="33"/>
      <c r="Q62" s="34"/>
      <c r="R62" s="27"/>
      <c r="S62" s="30"/>
      <c r="T62" s="30"/>
      <c r="U62" s="31"/>
      <c r="V62" s="27"/>
      <c r="W62" s="32"/>
      <c r="X62" s="33"/>
      <c r="Y62" s="34"/>
      <c r="Z62" s="27"/>
      <c r="AA62" s="30"/>
      <c r="AB62" s="30"/>
      <c r="AC62" s="31"/>
      <c r="AD62" s="27"/>
      <c r="AE62" s="32"/>
      <c r="AF62" s="33"/>
      <c r="AG62" s="34"/>
      <c r="AH62" s="27"/>
    </row>
    <row r="63" spans="5:34" ht="12.75">
      <c r="E63" s="13"/>
      <c r="F63" s="13"/>
      <c r="G63" s="13"/>
      <c r="H63" s="8"/>
      <c r="I63" s="8"/>
      <c r="J63" s="8"/>
      <c r="K63" s="9"/>
      <c r="L63" s="30"/>
      <c r="M63" s="31"/>
      <c r="N63" s="27"/>
      <c r="O63" s="32"/>
      <c r="P63" s="33"/>
      <c r="Q63" s="34"/>
      <c r="R63" s="27"/>
      <c r="S63" s="30"/>
      <c r="T63" s="30"/>
      <c r="U63" s="31"/>
      <c r="V63" s="27"/>
      <c r="W63" s="32"/>
      <c r="X63" s="33"/>
      <c r="Y63" s="34"/>
      <c r="Z63" s="27"/>
      <c r="AA63" s="30"/>
      <c r="AB63" s="30"/>
      <c r="AC63" s="31"/>
      <c r="AD63" s="27"/>
      <c r="AE63" s="32"/>
      <c r="AF63" s="33"/>
      <c r="AG63" s="34"/>
      <c r="AH63" s="27"/>
    </row>
    <row r="64" spans="5:34" ht="12.75">
      <c r="E64" s="13"/>
      <c r="F64" s="13"/>
      <c r="G64" s="13"/>
      <c r="H64" s="8"/>
      <c r="I64" s="8"/>
      <c r="J64" s="8"/>
      <c r="K64" s="9"/>
      <c r="L64" s="30"/>
      <c r="M64" s="31"/>
      <c r="N64" s="27"/>
      <c r="O64" s="32"/>
      <c r="P64" s="33"/>
      <c r="Q64" s="34"/>
      <c r="R64" s="27"/>
      <c r="S64" s="30"/>
      <c r="T64" s="30"/>
      <c r="U64" s="31"/>
      <c r="V64" s="27"/>
      <c r="W64" s="32"/>
      <c r="X64" s="33"/>
      <c r="Y64" s="34"/>
      <c r="Z64" s="27"/>
      <c r="AA64" s="30"/>
      <c r="AB64" s="30"/>
      <c r="AC64" s="31"/>
      <c r="AD64" s="27"/>
      <c r="AE64" s="32"/>
      <c r="AF64" s="33"/>
      <c r="AG64" s="34"/>
      <c r="AH64" s="27"/>
    </row>
    <row r="65" spans="5:34" ht="12.75">
      <c r="E65" s="13"/>
      <c r="F65" s="13"/>
      <c r="G65" s="13"/>
      <c r="H65" s="8"/>
      <c r="I65" s="8"/>
      <c r="J65" s="8"/>
      <c r="K65" s="9"/>
      <c r="L65" s="30"/>
      <c r="M65" s="31"/>
      <c r="N65" s="27"/>
      <c r="O65" s="32"/>
      <c r="P65" s="33"/>
      <c r="Q65" s="34"/>
      <c r="R65" s="27"/>
      <c r="S65" s="30"/>
      <c r="T65" s="30"/>
      <c r="U65" s="31"/>
      <c r="V65" s="27"/>
      <c r="W65" s="32"/>
      <c r="X65" s="33"/>
      <c r="Y65" s="34"/>
      <c r="Z65" s="27"/>
      <c r="AA65" s="30"/>
      <c r="AB65" s="30"/>
      <c r="AC65" s="31"/>
      <c r="AD65" s="27"/>
      <c r="AE65" s="32"/>
      <c r="AF65" s="33"/>
      <c r="AG65" s="34"/>
      <c r="AH65" s="27"/>
    </row>
    <row r="66" spans="5:34" ht="12.75">
      <c r="E66" s="13"/>
      <c r="F66" s="13"/>
      <c r="G66" s="13"/>
      <c r="H66" s="8"/>
      <c r="I66" s="8"/>
      <c r="J66" s="8"/>
      <c r="K66" s="9"/>
      <c r="L66" s="30"/>
      <c r="M66" s="31"/>
      <c r="N66" s="27"/>
      <c r="O66" s="32"/>
      <c r="P66" s="33"/>
      <c r="Q66" s="34"/>
      <c r="R66" s="27"/>
      <c r="S66" s="30"/>
      <c r="T66" s="30"/>
      <c r="U66" s="31"/>
      <c r="V66" s="27"/>
      <c r="W66" s="32"/>
      <c r="X66" s="33"/>
      <c r="Y66" s="34"/>
      <c r="Z66" s="27"/>
      <c r="AA66" s="30"/>
      <c r="AB66" s="30"/>
      <c r="AC66" s="31"/>
      <c r="AD66" s="27"/>
      <c r="AE66" s="32"/>
      <c r="AF66" s="33"/>
      <c r="AG66" s="34"/>
      <c r="AH66" s="27"/>
    </row>
    <row r="67" spans="5:34" ht="12.75">
      <c r="E67" s="13"/>
      <c r="F67" s="13"/>
      <c r="G67" s="13"/>
      <c r="H67" s="8"/>
      <c r="I67" s="8"/>
      <c r="J67" s="8"/>
      <c r="K67" s="9"/>
      <c r="L67" s="30"/>
      <c r="M67" s="31"/>
      <c r="N67" s="27"/>
      <c r="O67" s="32"/>
      <c r="P67" s="33"/>
      <c r="Q67" s="34"/>
      <c r="R67" s="27"/>
      <c r="S67" s="30"/>
      <c r="T67" s="30"/>
      <c r="U67" s="31"/>
      <c r="V67" s="27"/>
      <c r="W67" s="32"/>
      <c r="X67" s="33"/>
      <c r="Y67" s="34"/>
      <c r="Z67" s="27"/>
      <c r="AA67" s="30"/>
      <c r="AB67" s="30"/>
      <c r="AC67" s="31"/>
      <c r="AD67" s="27"/>
      <c r="AE67" s="32"/>
      <c r="AF67" s="33"/>
      <c r="AG67" s="34"/>
      <c r="AH67" s="27"/>
    </row>
    <row r="68" spans="5:34" ht="12.75">
      <c r="E68" s="13"/>
      <c r="F68" s="13"/>
      <c r="G68" s="13"/>
      <c r="H68" s="8"/>
      <c r="I68" s="8"/>
      <c r="J68" s="8"/>
      <c r="K68" s="9"/>
      <c r="L68" s="30"/>
      <c r="M68" s="31"/>
      <c r="N68" s="27"/>
      <c r="O68" s="32"/>
      <c r="P68" s="33"/>
      <c r="Q68" s="34"/>
      <c r="R68" s="27"/>
      <c r="S68" s="30"/>
      <c r="T68" s="30"/>
      <c r="U68" s="31"/>
      <c r="V68" s="27"/>
      <c r="W68" s="32"/>
      <c r="X68" s="33"/>
      <c r="Y68" s="34"/>
      <c r="Z68" s="27"/>
      <c r="AA68" s="30"/>
      <c r="AB68" s="30"/>
      <c r="AC68" s="31"/>
      <c r="AD68" s="27"/>
      <c r="AE68" s="32"/>
      <c r="AF68" s="33"/>
      <c r="AG68" s="34"/>
      <c r="AH68" s="27"/>
    </row>
    <row r="69" spans="5:34" ht="12.75">
      <c r="E69" s="13"/>
      <c r="F69" s="13"/>
      <c r="G69" s="13"/>
      <c r="H69" s="8"/>
      <c r="I69" s="8"/>
      <c r="J69" s="8"/>
      <c r="K69" s="9"/>
      <c r="L69" s="30"/>
      <c r="M69" s="31"/>
      <c r="N69" s="27"/>
      <c r="O69" s="32"/>
      <c r="P69" s="33"/>
      <c r="Q69" s="34"/>
      <c r="R69" s="27"/>
      <c r="S69" s="30"/>
      <c r="T69" s="30"/>
      <c r="U69" s="31"/>
      <c r="V69" s="27"/>
      <c r="W69" s="32"/>
      <c r="X69" s="33"/>
      <c r="Y69" s="34"/>
      <c r="Z69" s="27"/>
      <c r="AA69" s="30"/>
      <c r="AB69" s="30"/>
      <c r="AC69" s="31"/>
      <c r="AD69" s="27"/>
      <c r="AE69" s="32"/>
      <c r="AF69" s="33"/>
      <c r="AG69" s="34"/>
      <c r="AH69" s="27"/>
    </row>
    <row r="70" spans="5:34" ht="12.75">
      <c r="E70" s="13"/>
      <c r="F70" s="13"/>
      <c r="G70" s="13"/>
      <c r="H70" s="8"/>
      <c r="I70" s="8"/>
      <c r="J70" s="8"/>
      <c r="K70" s="9"/>
      <c r="L70" s="30"/>
      <c r="M70" s="31"/>
      <c r="N70" s="27"/>
      <c r="O70" s="32"/>
      <c r="P70" s="33"/>
      <c r="Q70" s="34"/>
      <c r="R70" s="27"/>
      <c r="S70" s="30"/>
      <c r="T70" s="30"/>
      <c r="U70" s="31"/>
      <c r="V70" s="27"/>
      <c r="W70" s="32"/>
      <c r="X70" s="33"/>
      <c r="Y70" s="34"/>
      <c r="Z70" s="27"/>
      <c r="AA70" s="30"/>
      <c r="AB70" s="30"/>
      <c r="AC70" s="31"/>
      <c r="AD70" s="27"/>
      <c r="AE70" s="32"/>
      <c r="AF70" s="33"/>
      <c r="AG70" s="34"/>
      <c r="AH70" s="27"/>
    </row>
    <row r="71" spans="1:34" ht="12.75">
      <c r="A71" s="7"/>
      <c r="B71" s="18"/>
      <c r="C71" s="18"/>
      <c r="D71" s="18"/>
      <c r="E71" s="13"/>
      <c r="F71" s="13"/>
      <c r="G71" s="13"/>
      <c r="H71" s="8"/>
      <c r="I71" s="8"/>
      <c r="J71" s="8"/>
      <c r="K71" s="9"/>
      <c r="L71" s="30"/>
      <c r="M71" s="31"/>
      <c r="N71" s="27"/>
      <c r="O71" s="32"/>
      <c r="P71" s="33"/>
      <c r="Q71" s="34"/>
      <c r="R71" s="27"/>
      <c r="S71" s="30"/>
      <c r="T71" s="30"/>
      <c r="U71" s="31"/>
      <c r="V71" s="27"/>
      <c r="W71" s="32"/>
      <c r="X71" s="33"/>
      <c r="Y71" s="34"/>
      <c r="Z71" s="27"/>
      <c r="AA71" s="30"/>
      <c r="AB71" s="30"/>
      <c r="AC71" s="31"/>
      <c r="AD71" s="27"/>
      <c r="AE71" s="32"/>
      <c r="AF71" s="33"/>
      <c r="AG71" s="34"/>
      <c r="AH71" s="27"/>
    </row>
    <row r="72" spans="1:34" ht="12.75">
      <c r="A72" s="7"/>
      <c r="B72" s="18"/>
      <c r="C72" s="18"/>
      <c r="D72" s="18"/>
      <c r="E72" s="13"/>
      <c r="F72" s="13"/>
      <c r="G72" s="13"/>
      <c r="H72" s="8"/>
      <c r="I72" s="8"/>
      <c r="J72" s="8"/>
      <c r="K72" s="9"/>
      <c r="L72" s="30"/>
      <c r="M72" s="31"/>
      <c r="N72" s="27"/>
      <c r="O72" s="32"/>
      <c r="P72" s="33"/>
      <c r="Q72" s="34"/>
      <c r="R72" s="27"/>
      <c r="S72" s="30"/>
      <c r="T72" s="30"/>
      <c r="U72" s="31"/>
      <c r="V72" s="27"/>
      <c r="W72" s="32"/>
      <c r="X72" s="33"/>
      <c r="Y72" s="34"/>
      <c r="Z72" s="27"/>
      <c r="AA72" s="30"/>
      <c r="AB72" s="30"/>
      <c r="AC72" s="31"/>
      <c r="AD72" s="27"/>
      <c r="AE72" s="32"/>
      <c r="AF72" s="33"/>
      <c r="AG72" s="34"/>
      <c r="AH72" s="27"/>
    </row>
    <row r="73" spans="1:34" ht="12.75">
      <c r="A73" s="7"/>
      <c r="B73" s="18"/>
      <c r="C73" s="18"/>
      <c r="D73" s="18"/>
      <c r="E73" s="13"/>
      <c r="F73" s="13"/>
      <c r="G73" s="13"/>
      <c r="H73" s="8"/>
      <c r="I73" s="8"/>
      <c r="J73" s="8"/>
      <c r="K73" s="9"/>
      <c r="L73" s="30"/>
      <c r="M73" s="31"/>
      <c r="N73" s="27"/>
      <c r="O73" s="32"/>
      <c r="P73" s="33"/>
      <c r="Q73" s="34"/>
      <c r="R73" s="27"/>
      <c r="S73" s="30"/>
      <c r="T73" s="30"/>
      <c r="U73" s="31"/>
      <c r="V73" s="27"/>
      <c r="W73" s="32"/>
      <c r="X73" s="33"/>
      <c r="Y73" s="34"/>
      <c r="Z73" s="27"/>
      <c r="AA73" s="30"/>
      <c r="AB73" s="30"/>
      <c r="AC73" s="31"/>
      <c r="AD73" s="27"/>
      <c r="AE73" s="32"/>
      <c r="AF73" s="33"/>
      <c r="AG73" s="34"/>
      <c r="AH73" s="27"/>
    </row>
    <row r="74" spans="1:13" ht="12.75">
      <c r="A74" s="7"/>
      <c r="B74" s="18"/>
      <c r="C74" s="18"/>
      <c r="D74" s="18"/>
      <c r="E74" s="13"/>
      <c r="F74" s="13"/>
      <c r="G74" s="7"/>
      <c r="H74" s="14"/>
      <c r="I74" s="15"/>
      <c r="J74" s="16"/>
      <c r="M74" s="31"/>
    </row>
    <row r="75" spans="1:13" ht="12.75">
      <c r="A75" s="7"/>
      <c r="B75" s="18"/>
      <c r="C75" s="18"/>
      <c r="D75" s="18"/>
      <c r="M75" s="31"/>
    </row>
    <row r="76" spans="1:13" ht="12.75">
      <c r="A76" s="7"/>
      <c r="B76" s="18"/>
      <c r="C76" s="18"/>
      <c r="D76" s="18"/>
      <c r="M76" s="31"/>
    </row>
    <row r="77" spans="1:13" ht="12.75">
      <c r="A77" s="7"/>
      <c r="B77" s="18"/>
      <c r="C77" s="18"/>
      <c r="D77" s="18"/>
      <c r="M77" s="31"/>
    </row>
    <row r="78" spans="1:13" ht="12.75">
      <c r="A78" s="7"/>
      <c r="B78" s="18"/>
      <c r="C78" s="18"/>
      <c r="D78" s="18"/>
      <c r="M78" s="31"/>
    </row>
    <row r="79" spans="1:13" ht="12.75">
      <c r="A79" s="7"/>
      <c r="B79" s="19"/>
      <c r="C79" s="19"/>
      <c r="D79" s="19"/>
      <c r="M79" s="31"/>
    </row>
    <row r="80" spans="1:13" ht="12.75">
      <c r="A80" s="7"/>
      <c r="B80" s="18"/>
      <c r="C80" s="18"/>
      <c r="D80" s="18"/>
      <c r="M80" s="31"/>
    </row>
    <row r="81" spans="1:13" ht="12.75">
      <c r="A81" s="7"/>
      <c r="B81" s="3"/>
      <c r="C81" s="3"/>
      <c r="D81" s="3"/>
      <c r="M81" s="31"/>
    </row>
    <row r="82" spans="1:13" ht="12.75">
      <c r="A82" s="7"/>
      <c r="B82" s="3"/>
      <c r="C82" s="3"/>
      <c r="D82" s="3"/>
      <c r="M82" s="31"/>
    </row>
    <row r="83" spans="1:13" ht="12.75">
      <c r="A83" s="7"/>
      <c r="B83" s="18"/>
      <c r="C83" s="18"/>
      <c r="D83" s="18"/>
      <c r="M83" s="31"/>
    </row>
    <row r="84" spans="1:13" ht="12.75">
      <c r="A84" s="7"/>
      <c r="B84" s="3"/>
      <c r="C84" s="3"/>
      <c r="D84" s="3"/>
      <c r="M84" s="31"/>
    </row>
    <row r="85" spans="1:13" ht="12.75">
      <c r="A85" s="7"/>
      <c r="B85" s="19"/>
      <c r="C85" s="19"/>
      <c r="D85" s="19"/>
      <c r="M85" s="31"/>
    </row>
    <row r="86" spans="1:13" ht="12.75">
      <c r="A86" s="7"/>
      <c r="B86" s="18"/>
      <c r="C86" s="18"/>
      <c r="D86" s="18"/>
      <c r="M86" s="31"/>
    </row>
    <row r="87" spans="1:13" ht="12.75">
      <c r="A87" s="7"/>
      <c r="B87" s="19"/>
      <c r="C87" s="19"/>
      <c r="D87" s="19"/>
      <c r="M87" s="31"/>
    </row>
    <row r="88" spans="1:13" ht="12.75">
      <c r="A88" s="7"/>
      <c r="B88" s="19"/>
      <c r="C88" s="19"/>
      <c r="D88" s="19"/>
      <c r="M88" s="31"/>
    </row>
    <row r="89" spans="1:13" ht="12.75">
      <c r="A89" s="7"/>
      <c r="B89" s="19"/>
      <c r="C89" s="19"/>
      <c r="D89" s="19"/>
      <c r="M89" s="31"/>
    </row>
    <row r="90" spans="1:13" ht="12.75">
      <c r="A90" s="7"/>
      <c r="B90" s="19"/>
      <c r="C90" s="19"/>
      <c r="D90" s="19"/>
      <c r="M90" s="31"/>
    </row>
    <row r="91" spans="1:13" ht="12.75">
      <c r="A91" s="7"/>
      <c r="B91" s="19"/>
      <c r="C91" s="19"/>
      <c r="D91" s="19"/>
      <c r="M91" s="31"/>
    </row>
    <row r="92" spans="1:13" ht="12.75">
      <c r="A92" s="7"/>
      <c r="B92" s="19"/>
      <c r="C92" s="19"/>
      <c r="D92" s="19"/>
      <c r="M92" s="31"/>
    </row>
    <row r="93" spans="1:13" ht="12.75">
      <c r="A93" s="7"/>
      <c r="B93" s="19"/>
      <c r="C93" s="19"/>
      <c r="D93" s="19"/>
      <c r="M93" s="31"/>
    </row>
    <row r="94" spans="1:13" ht="12.75">
      <c r="A94" s="7"/>
      <c r="B94" s="19"/>
      <c r="C94" s="19"/>
      <c r="D94" s="19"/>
      <c r="M94" s="31"/>
    </row>
    <row r="95" spans="1:13" ht="12.75">
      <c r="A95" s="7"/>
      <c r="B95" s="19"/>
      <c r="C95" s="19"/>
      <c r="D95" s="19"/>
      <c r="M95" s="31"/>
    </row>
    <row r="96" spans="1:13" ht="12.75">
      <c r="A96" s="7"/>
      <c r="B96" s="3"/>
      <c r="C96" s="3"/>
      <c r="D96" s="3"/>
      <c r="M96" s="31"/>
    </row>
    <row r="97" spans="1:13" ht="12.75">
      <c r="A97" s="7"/>
      <c r="B97" s="19"/>
      <c r="C97" s="19"/>
      <c r="D97" s="19"/>
      <c r="M97" s="31"/>
    </row>
    <row r="98" spans="1:13" ht="12.75">
      <c r="A98" s="7"/>
      <c r="B98" s="19"/>
      <c r="C98" s="19"/>
      <c r="D98" s="19"/>
      <c r="M98" s="31"/>
    </row>
    <row r="99" spans="1:13" ht="12.75">
      <c r="A99" s="7"/>
      <c r="B99" s="19"/>
      <c r="C99" s="19"/>
      <c r="D99" s="19"/>
      <c r="M99" s="31"/>
    </row>
    <row r="100" spans="1:13" ht="12.75">
      <c r="A100" s="7"/>
      <c r="B100" s="19"/>
      <c r="C100" s="19"/>
      <c r="D100" s="19"/>
      <c r="M100" s="31"/>
    </row>
    <row r="101" ht="12.75">
      <c r="M101" s="31"/>
    </row>
    <row r="102" ht="12.75">
      <c r="M102" s="31"/>
    </row>
    <row r="103" ht="12.75">
      <c r="M103" s="31"/>
    </row>
    <row r="104" ht="12.75">
      <c r="M104" s="31"/>
    </row>
    <row r="105" ht="12.75">
      <c r="M105" s="31"/>
    </row>
    <row r="106" ht="12.75">
      <c r="M106" s="31"/>
    </row>
    <row r="107" ht="12.75">
      <c r="M107" s="31"/>
    </row>
    <row r="108" ht="12.75">
      <c r="M108" s="31"/>
    </row>
    <row r="109" ht="12.75">
      <c r="M109" s="31"/>
    </row>
    <row r="110" ht="12.75">
      <c r="M110" s="31"/>
    </row>
    <row r="111" ht="12.75">
      <c r="M111" s="31"/>
    </row>
    <row r="112" ht="12.75">
      <c r="M112" s="31"/>
    </row>
    <row r="113" ht="12.75">
      <c r="M113" s="31"/>
    </row>
    <row r="114" ht="12.75">
      <c r="M114" s="31"/>
    </row>
    <row r="115" ht="12.75">
      <c r="M115" s="31"/>
    </row>
    <row r="116" ht="12.75">
      <c r="M116" s="31"/>
    </row>
    <row r="117" ht="12.75">
      <c r="M117" s="31"/>
    </row>
    <row r="118" ht="12.75">
      <c r="M118" s="31"/>
    </row>
    <row r="119" ht="12.75">
      <c r="M119" s="31"/>
    </row>
    <row r="120" ht="12.75">
      <c r="M120" s="31"/>
    </row>
    <row r="121" ht="12.75">
      <c r="M121" s="31"/>
    </row>
    <row r="122" ht="12.75">
      <c r="M122" s="31"/>
    </row>
    <row r="123" ht="12.75">
      <c r="M123" s="31"/>
    </row>
    <row r="124" ht="12.75">
      <c r="M124" s="31"/>
    </row>
    <row r="125" ht="12.75">
      <c r="M125" s="31"/>
    </row>
    <row r="126" ht="12.75">
      <c r="M126" s="31"/>
    </row>
    <row r="127" ht="12.75">
      <c r="M127" s="31"/>
    </row>
    <row r="128" ht="12.75">
      <c r="M128" s="31"/>
    </row>
    <row r="129" ht="12.75">
      <c r="M129" s="31"/>
    </row>
    <row r="130" ht="12.75">
      <c r="M130" s="31"/>
    </row>
    <row r="131" ht="12.75">
      <c r="M131" s="31"/>
    </row>
    <row r="132" ht="12.75">
      <c r="M132" s="31"/>
    </row>
    <row r="133" ht="12.75">
      <c r="M133" s="31"/>
    </row>
    <row r="134" ht="12.75">
      <c r="M134" s="31"/>
    </row>
    <row r="135" ht="12.75">
      <c r="M135" s="31"/>
    </row>
    <row r="136" ht="12.75">
      <c r="M136" s="31"/>
    </row>
    <row r="137" ht="12.75">
      <c r="M137" s="31"/>
    </row>
    <row r="138" ht="12.75">
      <c r="M138" s="31"/>
    </row>
    <row r="139" ht="12.75">
      <c r="M139" s="31"/>
    </row>
    <row r="140" ht="12.75">
      <c r="M140" s="31"/>
    </row>
    <row r="141" ht="12.75">
      <c r="M141" s="31"/>
    </row>
    <row r="142" ht="12.75">
      <c r="M142" s="31"/>
    </row>
    <row r="143" ht="12.75">
      <c r="M143" s="31"/>
    </row>
    <row r="144" ht="12.75">
      <c r="M144" s="31"/>
    </row>
    <row r="145" ht="12.75">
      <c r="M145" s="31"/>
    </row>
    <row r="146" ht="12.75">
      <c r="M146" s="31"/>
    </row>
    <row r="147" ht="12.75">
      <c r="M147" s="31"/>
    </row>
    <row r="148" ht="12.75">
      <c r="M148" s="31"/>
    </row>
    <row r="149" ht="12.75">
      <c r="M149" s="31"/>
    </row>
    <row r="150" ht="12.75">
      <c r="M150" s="31"/>
    </row>
    <row r="151" ht="12.75">
      <c r="M151" s="31"/>
    </row>
    <row r="152" ht="12.75">
      <c r="M152" s="31"/>
    </row>
    <row r="153" ht="12.75">
      <c r="M153" s="31"/>
    </row>
    <row r="154" ht="12.75">
      <c r="M154" s="31"/>
    </row>
    <row r="155" ht="12.75">
      <c r="M155" s="31"/>
    </row>
    <row r="156" ht="12.75">
      <c r="M156" s="31"/>
    </row>
    <row r="157" ht="12.75">
      <c r="M157" s="31"/>
    </row>
    <row r="158" ht="12.75">
      <c r="M158" s="31"/>
    </row>
    <row r="159" ht="12.75">
      <c r="M159" s="31"/>
    </row>
    <row r="160" ht="12.75">
      <c r="M160" s="31"/>
    </row>
    <row r="161" ht="12.75">
      <c r="M161" s="31"/>
    </row>
    <row r="162" ht="12.75">
      <c r="M162" s="31"/>
    </row>
    <row r="163" ht="12.75">
      <c r="M163" s="31"/>
    </row>
    <row r="164" ht="12.75">
      <c r="M164" s="31"/>
    </row>
    <row r="165" ht="12.75">
      <c r="M165" s="31"/>
    </row>
    <row r="166" ht="12.75">
      <c r="M166" s="31"/>
    </row>
    <row r="167" ht="12.75">
      <c r="M167" s="31"/>
    </row>
    <row r="168" ht="12.75">
      <c r="M168" s="31"/>
    </row>
    <row r="169" ht="12.75">
      <c r="M169" s="31"/>
    </row>
    <row r="170" ht="12.75">
      <c r="M170" s="31"/>
    </row>
    <row r="171" ht="12.75">
      <c r="M171" s="31"/>
    </row>
    <row r="172" ht="12.75">
      <c r="M172" s="31"/>
    </row>
    <row r="173" ht="12.75">
      <c r="M173" s="31"/>
    </row>
    <row r="174" ht="12.75">
      <c r="M174" s="31"/>
    </row>
    <row r="175" ht="12.75">
      <c r="M175" s="31"/>
    </row>
    <row r="176" ht="12.75">
      <c r="M176" s="31"/>
    </row>
    <row r="177" ht="12.75">
      <c r="M177" s="31"/>
    </row>
    <row r="178" ht="12.75">
      <c r="M178" s="31"/>
    </row>
    <row r="179" ht="12.75">
      <c r="M179" s="31"/>
    </row>
    <row r="180" ht="12.75">
      <c r="M180" s="31"/>
    </row>
    <row r="181" ht="12.75">
      <c r="M181" s="31"/>
    </row>
    <row r="182" ht="12.75">
      <c r="M182" s="31"/>
    </row>
    <row r="183" ht="12.75">
      <c r="M183" s="31"/>
    </row>
    <row r="184" ht="12.75">
      <c r="M184" s="31"/>
    </row>
    <row r="185" ht="12.75">
      <c r="M185" s="31"/>
    </row>
    <row r="186" ht="12.75">
      <c r="M186" s="31"/>
    </row>
    <row r="187" ht="12.75">
      <c r="M187" s="31"/>
    </row>
    <row r="188" ht="12.75">
      <c r="M188" s="31"/>
    </row>
    <row r="189" ht="12.75">
      <c r="M189" s="31"/>
    </row>
    <row r="190" ht="12.75">
      <c r="M190" s="31"/>
    </row>
    <row r="191" ht="12.75">
      <c r="M191" s="31"/>
    </row>
    <row r="192" ht="12.75">
      <c r="M192" s="31"/>
    </row>
    <row r="193" ht="12.75">
      <c r="M193" s="31"/>
    </row>
    <row r="194" ht="12.75">
      <c r="M194" s="31"/>
    </row>
    <row r="195" ht="12.75">
      <c r="M195" s="31"/>
    </row>
    <row r="196" ht="12.75">
      <c r="M196" s="31"/>
    </row>
    <row r="197" ht="12.75">
      <c r="M197" s="31"/>
    </row>
    <row r="198" ht="12.75">
      <c r="M198" s="31"/>
    </row>
    <row r="199" ht="12.75">
      <c r="M199" s="31"/>
    </row>
    <row r="200" ht="12.75">
      <c r="M200" s="31"/>
    </row>
    <row r="201" ht="12.75">
      <c r="M201" s="31"/>
    </row>
    <row r="202" ht="12.75">
      <c r="M202" s="31"/>
    </row>
    <row r="203" ht="12.75">
      <c r="M203" s="31"/>
    </row>
    <row r="204" ht="12.75">
      <c r="M204" s="31"/>
    </row>
    <row r="205" ht="12.75">
      <c r="M205" s="31"/>
    </row>
    <row r="206" ht="12.75">
      <c r="M206" s="31"/>
    </row>
    <row r="207" ht="12.75">
      <c r="M207" s="31"/>
    </row>
    <row r="208" ht="12.75">
      <c r="M208" s="31"/>
    </row>
    <row r="209" ht="12.75">
      <c r="M209" s="31"/>
    </row>
    <row r="210" ht="12.75">
      <c r="M210" s="31"/>
    </row>
    <row r="211" ht="12.75">
      <c r="M211" s="31"/>
    </row>
    <row r="212" ht="12.75">
      <c r="M212" s="31"/>
    </row>
    <row r="213" ht="12.75">
      <c r="M213" s="31"/>
    </row>
    <row r="214" ht="12.75">
      <c r="M214" s="31"/>
    </row>
    <row r="215" ht="12.75">
      <c r="M215" s="31"/>
    </row>
    <row r="216" ht="12.75">
      <c r="M216" s="31"/>
    </row>
    <row r="217" ht="12.75">
      <c r="M217" s="31"/>
    </row>
    <row r="218" ht="12.75">
      <c r="M218" s="31"/>
    </row>
    <row r="219" ht="12.75">
      <c r="M219" s="31"/>
    </row>
    <row r="220" ht="12.75">
      <c r="M220" s="31"/>
    </row>
    <row r="221" ht="12.75">
      <c r="M221" s="31"/>
    </row>
    <row r="222" ht="12.75">
      <c r="M222" s="31"/>
    </row>
    <row r="223" ht="12.75">
      <c r="M223" s="31"/>
    </row>
    <row r="224" ht="12.75">
      <c r="M224" s="31"/>
    </row>
    <row r="225" ht="12.75">
      <c r="M225" s="31"/>
    </row>
    <row r="226" ht="12.75">
      <c r="M226" s="31"/>
    </row>
    <row r="227" ht="12.75">
      <c r="M227" s="31"/>
    </row>
    <row r="228" ht="12.75">
      <c r="M228" s="31"/>
    </row>
    <row r="229" ht="12.75">
      <c r="M229" s="31"/>
    </row>
    <row r="230" ht="12.75">
      <c r="M230" s="31"/>
    </row>
    <row r="231" ht="12.75">
      <c r="M231" s="31"/>
    </row>
    <row r="232" ht="12.75">
      <c r="M232" s="31"/>
    </row>
    <row r="233" ht="12.75">
      <c r="M233" s="31"/>
    </row>
    <row r="234" ht="12.75">
      <c r="M234" s="31"/>
    </row>
    <row r="235" ht="12.75">
      <c r="M235" s="31"/>
    </row>
    <row r="236" ht="12.75">
      <c r="M236" s="31"/>
    </row>
    <row r="237" ht="12.75">
      <c r="M237" s="31"/>
    </row>
    <row r="238" ht="12.75">
      <c r="M238" s="31"/>
    </row>
    <row r="239" ht="12.75">
      <c r="M239" s="31"/>
    </row>
    <row r="240" ht="12.75">
      <c r="M240" s="31"/>
    </row>
    <row r="241" ht="12.75">
      <c r="M241" s="31"/>
    </row>
    <row r="242" ht="12.75">
      <c r="M242" s="31"/>
    </row>
    <row r="243" ht="12.75">
      <c r="M243" s="31"/>
    </row>
    <row r="244" ht="12.75">
      <c r="M244" s="31"/>
    </row>
    <row r="245" ht="12.75">
      <c r="M245" s="31"/>
    </row>
    <row r="246" ht="12.75">
      <c r="M246" s="31"/>
    </row>
    <row r="247" ht="12.75">
      <c r="M247" s="31"/>
    </row>
    <row r="248" ht="12.75">
      <c r="M248" s="31"/>
    </row>
    <row r="249" ht="12.75">
      <c r="M249" s="31"/>
    </row>
    <row r="250" ht="12.75">
      <c r="M250" s="31"/>
    </row>
    <row r="251" ht="12.75">
      <c r="M251" s="31"/>
    </row>
    <row r="252" ht="12.75">
      <c r="M252" s="31"/>
    </row>
    <row r="253" ht="12.75">
      <c r="M253" s="31"/>
    </row>
    <row r="254" ht="12.75">
      <c r="M254" s="31"/>
    </row>
    <row r="255" ht="12.75">
      <c r="M255" s="31"/>
    </row>
    <row r="256" ht="12.75">
      <c r="M256" s="31"/>
    </row>
    <row r="257" ht="12.75">
      <c r="M257" s="31"/>
    </row>
    <row r="258" ht="12.75">
      <c r="M258" s="31"/>
    </row>
    <row r="259" ht="12.75">
      <c r="M259" s="31"/>
    </row>
    <row r="260" ht="12.75">
      <c r="M260" s="31"/>
    </row>
    <row r="261" ht="12.75">
      <c r="M261" s="31"/>
    </row>
    <row r="262" ht="12.75">
      <c r="M262" s="31"/>
    </row>
    <row r="263" ht="12.75">
      <c r="M263" s="31"/>
    </row>
    <row r="264" ht="12.75">
      <c r="M264" s="31"/>
    </row>
    <row r="265" ht="12.75">
      <c r="M265" s="31"/>
    </row>
    <row r="266" ht="12.75">
      <c r="M266" s="31"/>
    </row>
    <row r="267" ht="12.75">
      <c r="M267" s="31"/>
    </row>
    <row r="268" ht="12.75">
      <c r="M268" s="31"/>
    </row>
    <row r="269" ht="12.75">
      <c r="M269" s="31"/>
    </row>
    <row r="270" ht="12.75">
      <c r="M270" s="31"/>
    </row>
    <row r="271" ht="12.75">
      <c r="M271" s="31"/>
    </row>
    <row r="272" ht="12.75">
      <c r="M272" s="31"/>
    </row>
    <row r="273" ht="12.75">
      <c r="M273" s="31"/>
    </row>
    <row r="274" ht="12.75">
      <c r="M274" s="31"/>
    </row>
    <row r="275" ht="12.75">
      <c r="M275" s="31"/>
    </row>
    <row r="276" ht="12.75">
      <c r="M276" s="31"/>
    </row>
    <row r="277" ht="12.75">
      <c r="M277" s="31"/>
    </row>
    <row r="278" ht="12.75">
      <c r="M278" s="31"/>
    </row>
    <row r="279" ht="12.75">
      <c r="M279" s="31"/>
    </row>
    <row r="280" ht="12.75">
      <c r="M280" s="31"/>
    </row>
    <row r="281" ht="12.75">
      <c r="M281" s="31"/>
    </row>
    <row r="282" ht="12.75">
      <c r="M282" s="31"/>
    </row>
    <row r="283" ht="12.75">
      <c r="M283" s="31"/>
    </row>
    <row r="284" ht="12.75">
      <c r="M284" s="31"/>
    </row>
    <row r="285" ht="12.75">
      <c r="M285" s="31"/>
    </row>
    <row r="286" ht="12.75">
      <c r="M286" s="31"/>
    </row>
    <row r="287" ht="12.75">
      <c r="M287" s="31"/>
    </row>
    <row r="288" ht="12.75">
      <c r="M288" s="31"/>
    </row>
    <row r="289" ht="12.75">
      <c r="M289" s="31"/>
    </row>
    <row r="290" ht="12.75">
      <c r="M290" s="31"/>
    </row>
    <row r="291" ht="12.75">
      <c r="M291" s="31"/>
    </row>
    <row r="292" ht="12.75">
      <c r="M292" s="31"/>
    </row>
    <row r="293" ht="12.75">
      <c r="M293" s="31"/>
    </row>
    <row r="294" ht="12.75">
      <c r="M294" s="31"/>
    </row>
    <row r="295" ht="12.75">
      <c r="M295" s="31"/>
    </row>
    <row r="296" ht="12.75">
      <c r="M296" s="31"/>
    </row>
    <row r="297" ht="12.75">
      <c r="M297" s="31"/>
    </row>
    <row r="298" ht="12.75">
      <c r="M298" s="31"/>
    </row>
    <row r="299" ht="12.75">
      <c r="M299" s="31"/>
    </row>
    <row r="300" ht="12.75">
      <c r="M300" s="31"/>
    </row>
    <row r="301" ht="12.75">
      <c r="M301" s="31"/>
    </row>
    <row r="302" ht="12.75">
      <c r="M302" s="31"/>
    </row>
    <row r="303" ht="12.75">
      <c r="M303" s="31"/>
    </row>
    <row r="304" ht="12.75">
      <c r="M304" s="31"/>
    </row>
    <row r="305" ht="12.75">
      <c r="M305" s="31"/>
    </row>
    <row r="306" ht="12.75">
      <c r="M306" s="31"/>
    </row>
    <row r="307" ht="12.75">
      <c r="M307" s="31"/>
    </row>
    <row r="308" ht="12.75">
      <c r="M308" s="31"/>
    </row>
    <row r="309" ht="12.75">
      <c r="M309" s="31"/>
    </row>
    <row r="310" ht="12.75">
      <c r="M310" s="31"/>
    </row>
    <row r="311" ht="12.75">
      <c r="M311" s="31"/>
    </row>
    <row r="312" ht="12.75">
      <c r="M312" s="31"/>
    </row>
    <row r="313" ht="12.75">
      <c r="M313" s="31"/>
    </row>
    <row r="314" ht="12.75">
      <c r="M314" s="31"/>
    </row>
    <row r="315" ht="12.75">
      <c r="M315" s="31"/>
    </row>
    <row r="316" ht="12.75">
      <c r="M316" s="31"/>
    </row>
    <row r="317" ht="12.75">
      <c r="M317" s="31"/>
    </row>
    <row r="318" ht="12.75">
      <c r="M318" s="31"/>
    </row>
    <row r="319" ht="12.75">
      <c r="M319" s="31"/>
    </row>
    <row r="320" ht="12.75">
      <c r="M320" s="31"/>
    </row>
    <row r="321" ht="12.75">
      <c r="M321" s="31"/>
    </row>
    <row r="322" ht="12.75">
      <c r="M322" s="31"/>
    </row>
    <row r="323" ht="12.75">
      <c r="M323" s="31"/>
    </row>
    <row r="324" ht="12.75">
      <c r="M324" s="31"/>
    </row>
    <row r="325" ht="12.75">
      <c r="M325" s="31"/>
    </row>
    <row r="326" ht="12.75">
      <c r="M326" s="31"/>
    </row>
    <row r="327" ht="12.75">
      <c r="M327" s="31"/>
    </row>
    <row r="328" ht="12.75">
      <c r="M328" s="31"/>
    </row>
    <row r="329" ht="12.75">
      <c r="M329" s="31"/>
    </row>
    <row r="330" ht="12.75">
      <c r="M330" s="31"/>
    </row>
    <row r="331" ht="12.75">
      <c r="M331" s="31"/>
    </row>
    <row r="332" ht="12.75">
      <c r="M332" s="31"/>
    </row>
    <row r="333" ht="12.75">
      <c r="M333" s="31"/>
    </row>
    <row r="334" ht="12.75">
      <c r="M334" s="31"/>
    </row>
    <row r="335" ht="12.75">
      <c r="M335" s="31"/>
    </row>
    <row r="336" ht="12.75">
      <c r="M336" s="31"/>
    </row>
    <row r="337" ht="12.75">
      <c r="M337" s="31"/>
    </row>
    <row r="338" ht="12.75">
      <c r="M338" s="31"/>
    </row>
    <row r="339" ht="12.75">
      <c r="M339" s="31"/>
    </row>
    <row r="340" ht="12.75">
      <c r="M340" s="31"/>
    </row>
    <row r="341" ht="12.75">
      <c r="M341" s="31"/>
    </row>
    <row r="342" ht="12.75">
      <c r="M342" s="31"/>
    </row>
    <row r="343" ht="12.75">
      <c r="M343" s="31"/>
    </row>
    <row r="344" ht="12.75">
      <c r="M344" s="31"/>
    </row>
    <row r="345" ht="12.75">
      <c r="M345" s="31"/>
    </row>
    <row r="346" ht="12.75">
      <c r="M346" s="31"/>
    </row>
    <row r="347" ht="12.75">
      <c r="M347" s="31"/>
    </row>
    <row r="348" ht="12.75">
      <c r="M348" s="31"/>
    </row>
    <row r="349" ht="12.75">
      <c r="M349" s="31"/>
    </row>
    <row r="350" ht="12.75">
      <c r="M350" s="31"/>
    </row>
    <row r="351" ht="12.75">
      <c r="M351" s="31"/>
    </row>
    <row r="352" ht="12.75">
      <c r="M352" s="31"/>
    </row>
    <row r="353" ht="12.75">
      <c r="M353" s="31"/>
    </row>
    <row r="354" ht="12.75">
      <c r="M354" s="31"/>
    </row>
    <row r="355" ht="12.75">
      <c r="M355" s="31"/>
    </row>
    <row r="356" ht="12.75">
      <c r="M356" s="31"/>
    </row>
    <row r="357" ht="12.75">
      <c r="M357" s="31"/>
    </row>
    <row r="358" ht="12.75">
      <c r="M358" s="31"/>
    </row>
    <row r="359" ht="12.75">
      <c r="M359" s="31"/>
    </row>
    <row r="360" ht="12.75">
      <c r="M360" s="31"/>
    </row>
    <row r="361" ht="12.75">
      <c r="M361" s="31"/>
    </row>
    <row r="362" ht="12.75">
      <c r="M362" s="31"/>
    </row>
    <row r="363" ht="12.75">
      <c r="M363" s="31"/>
    </row>
    <row r="364" ht="12.75">
      <c r="M364" s="31"/>
    </row>
    <row r="365" ht="12.75">
      <c r="M365" s="31"/>
    </row>
    <row r="366" ht="12.75">
      <c r="M366" s="31"/>
    </row>
    <row r="367" ht="12.75">
      <c r="M367" s="31"/>
    </row>
    <row r="368" ht="12.75">
      <c r="M368" s="31"/>
    </row>
    <row r="369" ht="12.75">
      <c r="M369" s="31"/>
    </row>
    <row r="370" ht="12.75">
      <c r="M370" s="31"/>
    </row>
    <row r="371" ht="12.75">
      <c r="M371" s="31"/>
    </row>
    <row r="372" ht="12.75">
      <c r="M372" s="31"/>
    </row>
    <row r="373" ht="12.75">
      <c r="M373" s="31"/>
    </row>
    <row r="374" ht="12.75">
      <c r="M374" s="31"/>
    </row>
    <row r="375" ht="12.75">
      <c r="M375" s="31"/>
    </row>
    <row r="376" ht="12.75">
      <c r="M376" s="31"/>
    </row>
    <row r="377" ht="12.75">
      <c r="M377" s="31"/>
    </row>
    <row r="378" ht="12.75">
      <c r="M378" s="31"/>
    </row>
    <row r="379" ht="12.75">
      <c r="M379" s="31"/>
    </row>
    <row r="380" ht="12.75">
      <c r="M380" s="31"/>
    </row>
    <row r="381" ht="12.75">
      <c r="M381" s="31"/>
    </row>
    <row r="382" ht="12.75">
      <c r="M382" s="31"/>
    </row>
    <row r="383" ht="12.75">
      <c r="M383" s="31"/>
    </row>
    <row r="384" ht="12.75">
      <c r="M384" s="31"/>
    </row>
    <row r="385" ht="12.75">
      <c r="M385" s="31"/>
    </row>
    <row r="386" ht="12.75">
      <c r="M386" s="31"/>
    </row>
    <row r="387" ht="12.75">
      <c r="M387" s="31"/>
    </row>
    <row r="388" ht="12.75">
      <c r="M388" s="31"/>
    </row>
    <row r="389" ht="12.75">
      <c r="M389" s="31"/>
    </row>
    <row r="390" ht="12.75">
      <c r="M390" s="31"/>
    </row>
    <row r="391" ht="12.75">
      <c r="M391" s="31"/>
    </row>
    <row r="392" ht="12.75">
      <c r="M392" s="31"/>
    </row>
    <row r="393" ht="12.75">
      <c r="M393" s="31"/>
    </row>
    <row r="394" ht="12.75">
      <c r="M394" s="31"/>
    </row>
    <row r="395" ht="12.75">
      <c r="M395" s="31"/>
    </row>
    <row r="396" ht="12.75">
      <c r="M396" s="31"/>
    </row>
    <row r="397" ht="12.75">
      <c r="M397" s="31"/>
    </row>
    <row r="398" ht="12.75">
      <c r="M398" s="31"/>
    </row>
    <row r="399" ht="12.75">
      <c r="M399" s="31"/>
    </row>
    <row r="400" ht="12.75">
      <c r="M400" s="31"/>
    </row>
    <row r="401" ht="12.75">
      <c r="M401" s="31"/>
    </row>
    <row r="402" ht="12.75">
      <c r="M402" s="31"/>
    </row>
    <row r="403" ht="12.75">
      <c r="M403" s="31"/>
    </row>
    <row r="404" ht="12.75">
      <c r="M404" s="31"/>
    </row>
    <row r="405" ht="12.75">
      <c r="M405" s="31"/>
    </row>
    <row r="406" ht="12.75">
      <c r="M406" s="31"/>
    </row>
    <row r="407" ht="12.75">
      <c r="M407" s="31"/>
    </row>
    <row r="408" ht="12.75">
      <c r="M408" s="31"/>
    </row>
    <row r="409" ht="12.75">
      <c r="M409" s="31"/>
    </row>
    <row r="410" ht="12.75">
      <c r="M410" s="31"/>
    </row>
    <row r="411" ht="12.75">
      <c r="M411" s="31"/>
    </row>
    <row r="412" ht="12.75">
      <c r="M412" s="31"/>
    </row>
    <row r="413" ht="12.75">
      <c r="M413" s="31"/>
    </row>
    <row r="414" ht="12.75">
      <c r="M414" s="31"/>
    </row>
    <row r="415" ht="12.75">
      <c r="M415" s="31"/>
    </row>
    <row r="416" ht="12.75">
      <c r="M416" s="31"/>
    </row>
    <row r="417" ht="12.75">
      <c r="M417" s="31"/>
    </row>
    <row r="418" ht="12.75">
      <c r="M418" s="31"/>
    </row>
    <row r="419" ht="12.75">
      <c r="M419" s="31"/>
    </row>
    <row r="420" ht="12.75">
      <c r="M420" s="31"/>
    </row>
    <row r="421" ht="12.75">
      <c r="M421" s="31"/>
    </row>
    <row r="422" ht="12.75">
      <c r="M422" s="31"/>
    </row>
    <row r="423" ht="12.75">
      <c r="M423" s="31"/>
    </row>
    <row r="424" ht="12.75">
      <c r="M424" s="31"/>
    </row>
    <row r="425" ht="12.75">
      <c r="M425" s="31"/>
    </row>
    <row r="426" ht="12.75">
      <c r="M426" s="31"/>
    </row>
    <row r="427" ht="12.75">
      <c r="M427" s="31"/>
    </row>
    <row r="428" ht="12.75">
      <c r="M428" s="31"/>
    </row>
    <row r="429" ht="12.75">
      <c r="M429" s="31"/>
    </row>
    <row r="430" ht="12.75">
      <c r="M430" s="31"/>
    </row>
    <row r="431" ht="12.75">
      <c r="M431" s="31"/>
    </row>
    <row r="432" ht="12.75">
      <c r="M432" s="31"/>
    </row>
    <row r="433" ht="12.75">
      <c r="M433" s="31"/>
    </row>
    <row r="434" ht="12.75">
      <c r="M434" s="31"/>
    </row>
    <row r="435" ht="12.75">
      <c r="M435" s="31"/>
    </row>
    <row r="436" ht="12.75">
      <c r="M436" s="31"/>
    </row>
    <row r="437" ht="12.75">
      <c r="M437" s="31"/>
    </row>
    <row r="438" ht="12.75">
      <c r="M438" s="31"/>
    </row>
    <row r="439" ht="12.75">
      <c r="M439" s="31"/>
    </row>
    <row r="440" ht="12.75">
      <c r="M440" s="31"/>
    </row>
    <row r="441" ht="12.75">
      <c r="M441" s="31"/>
    </row>
    <row r="442" ht="12.75">
      <c r="M442" s="31"/>
    </row>
    <row r="443" ht="12.75">
      <c r="M443" s="31"/>
    </row>
    <row r="444" ht="12.75">
      <c r="M444" s="31"/>
    </row>
    <row r="445" ht="12.75">
      <c r="M445" s="31"/>
    </row>
    <row r="446" ht="12.75">
      <c r="M446" s="31"/>
    </row>
    <row r="447" ht="12.75">
      <c r="M447" s="31"/>
    </row>
    <row r="448" ht="12.75">
      <c r="M448" s="31"/>
    </row>
    <row r="449" ht="12.75">
      <c r="M449" s="31"/>
    </row>
    <row r="450" ht="12.75">
      <c r="M450" s="31"/>
    </row>
    <row r="451" ht="12.75">
      <c r="M451" s="31"/>
    </row>
    <row r="452" ht="12.75">
      <c r="M452" s="31"/>
    </row>
    <row r="453" ht="12.75">
      <c r="M453" s="31"/>
    </row>
    <row r="454" ht="12.75">
      <c r="M454" s="31"/>
    </row>
    <row r="455" ht="12.75">
      <c r="M455" s="31"/>
    </row>
    <row r="456" ht="12.75">
      <c r="M456" s="31"/>
    </row>
    <row r="457" ht="12.75">
      <c r="M457" s="31"/>
    </row>
    <row r="458" ht="12.75">
      <c r="M458" s="31"/>
    </row>
    <row r="459" ht="12.75">
      <c r="M459" s="31"/>
    </row>
    <row r="460" ht="12.75">
      <c r="M460" s="31"/>
    </row>
    <row r="461" ht="12.75">
      <c r="M461" s="31"/>
    </row>
    <row r="462" ht="12.75">
      <c r="M462" s="31"/>
    </row>
    <row r="463" ht="12.75">
      <c r="M463" s="31"/>
    </row>
    <row r="464" ht="12.75">
      <c r="M464" s="31"/>
    </row>
    <row r="465" ht="12.75">
      <c r="M465" s="31"/>
    </row>
    <row r="466" ht="12.75">
      <c r="M466" s="31"/>
    </row>
    <row r="467" ht="12.75">
      <c r="M467" s="31"/>
    </row>
    <row r="468" ht="12.75">
      <c r="M468" s="31"/>
    </row>
    <row r="469" ht="12.75">
      <c r="M469" s="31"/>
    </row>
    <row r="470" ht="12.75">
      <c r="M470" s="31"/>
    </row>
    <row r="471" ht="12.75">
      <c r="M471" s="31"/>
    </row>
  </sheetData>
  <sheetProtection/>
  <mergeCells count="10">
    <mergeCell ref="A6:D6"/>
    <mergeCell ref="A5:D5"/>
    <mergeCell ref="E8:G8"/>
    <mergeCell ref="M7:Q7"/>
    <mergeCell ref="E6:G6"/>
    <mergeCell ref="A1:J1"/>
    <mergeCell ref="E4:J4"/>
    <mergeCell ref="E5:J5"/>
    <mergeCell ref="A2:J2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 </cp:lastModifiedBy>
  <cp:lastPrinted>2011-04-04T21:12:16Z</cp:lastPrinted>
  <dcterms:created xsi:type="dcterms:W3CDTF">2002-03-18T14:31:26Z</dcterms:created>
  <dcterms:modified xsi:type="dcterms:W3CDTF">2011-04-25T21:45:17Z</dcterms:modified>
  <cp:category/>
  <cp:version/>
  <cp:contentType/>
  <cp:contentStatus/>
</cp:coreProperties>
</file>